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ACE5AEBA-AA64-BB49-8325-BB12BE786E50}" xr6:coauthVersionLast="36" xr6:coauthVersionMax="36" xr10:uidLastSave="{00000000-0000-0000-0000-000000000000}"/>
  <bookViews>
    <workbookView xWindow="920" yWindow="460" windowWidth="16100" windowHeight="16740" tabRatio="831" activeTab="2" xr2:uid="{00000000-000D-0000-FFFF-FFFF00000000}"/>
  </bookViews>
  <sheets>
    <sheet name="Информация" sheetId="2" r:id="rId1"/>
    <sheet name="ГРУППЫ" sheetId="4" r:id="rId2"/>
    <sheet name="ОСНОВА" sheetId="12" r:id="rId3"/>
    <sheet name="3 5 7" sheetId="14" r:id="rId4"/>
    <sheet name="9-14" sheetId="15" r:id="rId5"/>
    <sheet name="15-22" sheetId="13" r:id="rId6"/>
  </sheets>
  <calcPr calcId="181029"/>
</workbook>
</file>

<file path=xl/calcChain.xml><?xml version="1.0" encoding="utf-8"?>
<calcChain xmlns="http://schemas.openxmlformats.org/spreadsheetml/2006/main">
  <c r="E59" i="13" l="1"/>
  <c r="J57" i="13" s="1"/>
  <c r="E58" i="13"/>
  <c r="J56" i="13" s="1"/>
  <c r="E55" i="13"/>
  <c r="E67" i="13" s="1"/>
  <c r="J65" i="13" s="1"/>
  <c r="E54" i="13"/>
  <c r="E66" i="13" s="1"/>
  <c r="J64" i="13" s="1"/>
  <c r="E51" i="13"/>
  <c r="E63" i="13" s="1"/>
  <c r="E50" i="13"/>
  <c r="E62" i="13" s="1"/>
  <c r="E47" i="13"/>
  <c r="J49" i="13" s="1"/>
  <c r="L53" i="13" s="1"/>
  <c r="E46" i="13"/>
  <c r="J48" i="13" s="1"/>
  <c r="L52" i="13" s="1"/>
  <c r="J33" i="13"/>
  <c r="L29" i="13" s="1"/>
  <c r="N21" i="13" s="1"/>
  <c r="J32" i="13"/>
  <c r="L28" i="13" s="1"/>
  <c r="N20" i="13" s="1"/>
  <c r="J25" i="13"/>
  <c r="E43" i="13" s="1"/>
  <c r="J24" i="13"/>
  <c r="E42" i="13" s="1"/>
  <c r="J17" i="13"/>
  <c r="E39" i="13" s="1"/>
  <c r="J41" i="13" s="1"/>
  <c r="J16" i="13"/>
  <c r="E38" i="13" s="1"/>
  <c r="J40" i="13" s="1"/>
  <c r="J9" i="13"/>
  <c r="L13" i="13" s="1"/>
  <c r="J8" i="13"/>
  <c r="L12" i="13" s="1"/>
  <c r="J57" i="15"/>
  <c r="E55" i="15" s="1"/>
  <c r="J56" i="15"/>
  <c r="E54" i="15" s="1"/>
  <c r="J49" i="15"/>
  <c r="E51" i="15" s="1"/>
  <c r="J48" i="15"/>
  <c r="E50" i="15" s="1"/>
  <c r="L29" i="15"/>
  <c r="L28" i="15"/>
  <c r="J33" i="15"/>
  <c r="E43" i="15" s="1"/>
  <c r="J32" i="15"/>
  <c r="E42" i="15" s="1"/>
  <c r="J25" i="15"/>
  <c r="J24" i="15"/>
  <c r="J17" i="15"/>
  <c r="E39" i="15" s="1"/>
  <c r="J41" i="15" s="1"/>
  <c r="J16" i="15"/>
  <c r="E38" i="15" s="1"/>
  <c r="J40" i="15" s="1"/>
  <c r="J9" i="15"/>
  <c r="L13" i="15" s="1"/>
  <c r="N21" i="15" s="1"/>
  <c r="J8" i="15"/>
  <c r="L12" i="15" s="1"/>
  <c r="N20" i="15" s="1"/>
  <c r="E37" i="14"/>
  <c r="E36" i="14"/>
  <c r="E33" i="14"/>
  <c r="J35" i="14" s="1"/>
  <c r="E32" i="14"/>
  <c r="J34" i="14" s="1"/>
  <c r="J19" i="14"/>
  <c r="L23" i="14" s="1"/>
  <c r="J18" i="14"/>
  <c r="L22" i="14" s="1"/>
  <c r="J27" i="14"/>
  <c r="J26" i="14"/>
  <c r="J11" i="14"/>
  <c r="J10" i="14"/>
  <c r="J25" i="12"/>
  <c r="L29" i="12" s="1"/>
  <c r="J24" i="12"/>
  <c r="L28" i="12" s="1"/>
  <c r="J17" i="12"/>
  <c r="J16" i="12"/>
  <c r="J33" i="12"/>
  <c r="J32" i="12"/>
  <c r="J41" i="12"/>
  <c r="J40" i="12"/>
  <c r="J49" i="12"/>
  <c r="L45" i="12" s="1"/>
  <c r="J48" i="12"/>
  <c r="L44" i="12" s="1"/>
  <c r="J57" i="12"/>
  <c r="L61" i="12" s="1"/>
  <c r="N53" i="12" s="1"/>
  <c r="P37" i="12" s="1"/>
  <c r="J56" i="12"/>
  <c r="L60" i="12" s="1"/>
  <c r="N52" i="12" s="1"/>
  <c r="P36" i="12" s="1"/>
  <c r="J65" i="12"/>
  <c r="J64" i="12"/>
  <c r="J9" i="12"/>
  <c r="L13" i="12" s="1"/>
  <c r="N21" i="12" s="1"/>
  <c r="J8" i="12"/>
  <c r="L12" i="12" s="1"/>
  <c r="N20" i="12" s="1"/>
  <c r="Q3" i="15"/>
  <c r="F3" i="15"/>
  <c r="A3" i="15"/>
  <c r="A1" i="15"/>
  <c r="Q3" i="14"/>
  <c r="F3" i="14"/>
  <c r="A3" i="14"/>
  <c r="A1" i="14"/>
  <c r="N77" i="13"/>
  <c r="J7" i="13"/>
  <c r="Q3" i="13"/>
  <c r="F3" i="13"/>
  <c r="A3" i="13"/>
  <c r="A1" i="13"/>
  <c r="N77" i="12"/>
  <c r="J7" i="12"/>
  <c r="Q3" i="12"/>
  <c r="F3" i="12"/>
  <c r="A3" i="12"/>
  <c r="A1" i="12"/>
  <c r="P26" i="4"/>
  <c r="L26" i="4"/>
  <c r="I26" i="4"/>
  <c r="H26" i="4"/>
  <c r="D26" i="4"/>
  <c r="A26" i="4"/>
  <c r="I24" i="4"/>
  <c r="A24" i="4"/>
  <c r="P3" i="4"/>
  <c r="L3" i="4"/>
  <c r="I3" i="4"/>
  <c r="H3" i="4"/>
  <c r="D3" i="4"/>
  <c r="A3" i="4"/>
  <c r="I1" i="4"/>
  <c r="A1" i="4"/>
</calcChain>
</file>

<file path=xl/sharedStrings.xml><?xml version="1.0" encoding="utf-8"?>
<sst xmlns="http://schemas.openxmlformats.org/spreadsheetml/2006/main" count="337" uniqueCount="161">
  <si>
    <t>Установочная страница</t>
  </si>
  <si>
    <t>НЕ УДАЛЯЙ МЕНЯ!!!</t>
  </si>
  <si>
    <t xml:space="preserve">Заполни это </t>
  </si>
  <si>
    <t>Название турнира</t>
  </si>
  <si>
    <t>КУБОК ФРЕГЕРА</t>
  </si>
  <si>
    <t>Клуб, Город</t>
  </si>
  <si>
    <t>Elite Tennis Club, Черноморск</t>
  </si>
  <si>
    <t>Категория турнира</t>
  </si>
  <si>
    <t>Сроки проведения</t>
  </si>
  <si>
    <t>11-13 июня 2021</t>
  </si>
  <si>
    <t>Рефери</t>
  </si>
  <si>
    <t>Ольга Стацюк</t>
  </si>
  <si>
    <t>Групповой этап</t>
  </si>
  <si>
    <r>
      <rPr>
        <u/>
        <sz val="14"/>
        <color indexed="18"/>
        <rFont val="Arial"/>
        <family val="2"/>
      </rPr>
      <t>www.ukrtennis.com</t>
    </r>
  </si>
  <si>
    <t>Группа I</t>
  </si>
  <si>
    <t>Группа II</t>
  </si>
  <si>
    <t>№</t>
  </si>
  <si>
    <t>Игроки</t>
  </si>
  <si>
    <t>Очки</t>
  </si>
  <si>
    <t>Место</t>
  </si>
  <si>
    <r>
      <rPr>
        <u/>
        <sz val="12"/>
        <color indexed="18"/>
        <rFont val="Arial"/>
        <family val="2"/>
      </rPr>
      <t>www.ukrtennis.com</t>
    </r>
  </si>
  <si>
    <t>ГОЛОВАТЮК ЕЛЕНА</t>
  </si>
  <si>
    <t>ЛКЦЕНКО НАТАЛЬЯ</t>
  </si>
  <si>
    <t>КОНОВАЛ ИННА</t>
  </si>
  <si>
    <t>НЕНАРОЧКИНА ТАТЬЯНА</t>
  </si>
  <si>
    <t>ФИЛОН ОЛЬГА</t>
  </si>
  <si>
    <t>КОВАЛЕНКО ОКСАНА</t>
  </si>
  <si>
    <t>ХИЛТУНЕН ИРИНА</t>
  </si>
  <si>
    <t>КУЧЕРЕНКО РАИСА</t>
  </si>
  <si>
    <t>ДОЛЖЕНКО ЛАРИСА</t>
  </si>
  <si>
    <t>РАЕВА ЛАРИСА</t>
  </si>
  <si>
    <t>КУЛЬБАЧЕНКО ЕКАТЕРИНА</t>
  </si>
  <si>
    <t>СКОРОБРУХ ТАТЬЯНА</t>
  </si>
  <si>
    <t>Группа III</t>
  </si>
  <si>
    <t>Группа IV</t>
  </si>
  <si>
    <t>ЛЕЩИЙ НАТАЛЬЯ</t>
  </si>
  <si>
    <t>БАБИНЕЦ ТАТЬЯНА</t>
  </si>
  <si>
    <t>МЕЛЬНИК ДАРЬЯ</t>
  </si>
  <si>
    <t>КОРЧАГИНА АННА</t>
  </si>
  <si>
    <t>ВИНОГРАДСКАЯ МАРИНА</t>
  </si>
  <si>
    <t>КОРДИНА СВЕТЛАНА</t>
  </si>
  <si>
    <t>МИХАЛЕВСКАЯ ЛЮДМИЛА</t>
  </si>
  <si>
    <t>ТОКАРЕВА НАТАЛЬЯ</t>
  </si>
  <si>
    <t>БОГОМОЛКИНА ТАТЬЯНА</t>
  </si>
  <si>
    <t>ГОРТОЛУМ ОЛЬГА</t>
  </si>
  <si>
    <t>ЛОПУШАНСКАЯ ДИАНА</t>
  </si>
  <si>
    <t>КЛИМЕНКО МАРГАРИТА</t>
  </si>
  <si>
    <t>ДАВЫДОВА ОКСАНА</t>
  </si>
  <si>
    <t>КОЛБИНОВА НАДЕЖДА</t>
  </si>
  <si>
    <t>Группа V</t>
  </si>
  <si>
    <t>Группа VI</t>
  </si>
  <si>
    <t>ГРИБАНОВА КСЕНИЯ</t>
  </si>
  <si>
    <t>БЕЛЬЧЕВА ОЛЬГА</t>
  </si>
  <si>
    <t>ШАПОВАЛЕНКО НАТАЛЬЯ</t>
  </si>
  <si>
    <t>ЖИЛЕНКОВА ИРИНА</t>
  </si>
  <si>
    <t>БОЦАНЮК АЛЕНА</t>
  </si>
  <si>
    <t>КАШТАНОВА АЛЕНА</t>
  </si>
  <si>
    <t>ДАНИЛОВА АЛЕНА</t>
  </si>
  <si>
    <t>ЛОПУШАЕСКАЯ СВЕТЛАНА</t>
  </si>
  <si>
    <t>ХАЛИКОВА МАРИЯ</t>
  </si>
  <si>
    <t>КАРПОВА КРИСТИНА</t>
  </si>
  <si>
    <t>ЮРЧУК НАТАЛЬЯ</t>
  </si>
  <si>
    <t>ТИЩЕНКО ОКСАНА</t>
  </si>
  <si>
    <t>Группа VII</t>
  </si>
  <si>
    <t>АКСЕНЕНКО ОЛЬГА</t>
  </si>
  <si>
    <t>КАСЬЯН ЛЮДМИЛА</t>
  </si>
  <si>
    <t>МАРЧУК МАРИНА</t>
  </si>
  <si>
    <t>ФАЛЬКОВСЬКА ЛИЛИЯ</t>
  </si>
  <si>
    <t>БРУСИЛОВСКАЯ ЕЛЕНА</t>
  </si>
  <si>
    <t>ЛЕВЧЕНКО ЕЛЕНА</t>
  </si>
  <si>
    <r>
      <rPr>
        <u/>
        <sz val="13"/>
        <color indexed="18"/>
        <rFont val="Arial"/>
        <family val="2"/>
      </rPr>
      <t>www.ukrtennis.com</t>
    </r>
  </si>
  <si>
    <t>Сроки</t>
  </si>
  <si>
    <t>Посев</t>
  </si>
  <si>
    <t>Фамилия</t>
  </si>
  <si>
    <t>Имя</t>
  </si>
  <si>
    <t>Сеяные команды</t>
  </si>
  <si>
    <t>1</t>
  </si>
  <si>
    <t>2</t>
  </si>
  <si>
    <t>Представители игроков</t>
  </si>
  <si>
    <t>3</t>
  </si>
  <si>
    <t>Подпись рефери</t>
  </si>
  <si>
    <t>4</t>
  </si>
  <si>
    <t>Рейтинг</t>
  </si>
  <si>
    <t>Город</t>
  </si>
  <si>
    <t>Дата и время жеребьёвки:</t>
  </si>
  <si>
    <t>Категория</t>
  </si>
  <si>
    <t>3 МЕСТО</t>
  </si>
  <si>
    <t>5 МЕСТО</t>
  </si>
  <si>
    <t>7 МЕСТО</t>
  </si>
  <si>
    <t>9 МЕСТО</t>
  </si>
  <si>
    <t>11 МЕСТО</t>
  </si>
  <si>
    <t>13 МЕСТО</t>
  </si>
  <si>
    <t>15 МЕСТО</t>
  </si>
  <si>
    <t>17 МЕСТО</t>
  </si>
  <si>
    <t>ЛУЦЕНКО</t>
  </si>
  <si>
    <t>БАБИНЕЦ</t>
  </si>
  <si>
    <t>АКСЕНЕНКО</t>
  </si>
  <si>
    <t>КОНОВАЛ</t>
  </si>
  <si>
    <t>НЕНАРОЧКИНА</t>
  </si>
  <si>
    <t>КОРЧАГИНА</t>
  </si>
  <si>
    <t>КАСЬЯН</t>
  </si>
  <si>
    <t>ДОЛЖЕНКО</t>
  </si>
  <si>
    <t>РАЕВА</t>
  </si>
  <si>
    <t>ГОРТОЛУМ</t>
  </si>
  <si>
    <t>БРУСИЛОВСКАЯ</t>
  </si>
  <si>
    <t>КУЛЬБАЧЕНКО</t>
  </si>
  <si>
    <t>СКОРОБРУХ</t>
  </si>
  <si>
    <t>КЛИМЕНКО</t>
  </si>
  <si>
    <t>ЛЕВЧЕНКО</t>
  </si>
  <si>
    <t>КОВАЛЕНКО</t>
  </si>
  <si>
    <t>КОРДИНА</t>
  </si>
  <si>
    <t>МАРЧУК</t>
  </si>
  <si>
    <t>ХИЛТУНЕН</t>
  </si>
  <si>
    <t>ТОКАРЕВА</t>
  </si>
  <si>
    <t>ВИНОГРАДСКАЯ</t>
  </si>
  <si>
    <t>ГРИБАНОВА</t>
  </si>
  <si>
    <t>БЕЛЬЧЕВА</t>
  </si>
  <si>
    <t>МЕЛЬНИК</t>
  </si>
  <si>
    <t>МИХАЛЕВСКАЯ</t>
  </si>
  <si>
    <t>ШАПОВАЛЕНКО</t>
  </si>
  <si>
    <t>ЖИЛЕНКОВА</t>
  </si>
  <si>
    <t>ДАВЫДОВА</t>
  </si>
  <si>
    <t>БОГОМОЛКИНА</t>
  </si>
  <si>
    <t>ХАЛИКОВА</t>
  </si>
  <si>
    <t>КАРПОВА</t>
  </si>
  <si>
    <t>КОЛБИНОВА</t>
  </si>
  <si>
    <t>ЛОПУШАНСКАЯ Д</t>
  </si>
  <si>
    <t>ЮРЧУК</t>
  </si>
  <si>
    <t>ТИЩЕНКО</t>
  </si>
  <si>
    <t>БОЦАНЮК</t>
  </si>
  <si>
    <t>КАШТАНОВА</t>
  </si>
  <si>
    <t>ДАНИЛОВА</t>
  </si>
  <si>
    <t>ЛОПУШАНСКАЯ С</t>
  </si>
  <si>
    <t>Х</t>
  </si>
  <si>
    <t>КУЧЕРЕНКО</t>
  </si>
  <si>
    <t>ГОЛОВАТЮК</t>
  </si>
  <si>
    <t>ФИЛОН</t>
  </si>
  <si>
    <t>ФАЛЬКОВСКА</t>
  </si>
  <si>
    <t>ЛЕЩИЙ</t>
  </si>
  <si>
    <t xml:space="preserve"> 9 - 7</t>
  </si>
  <si>
    <t xml:space="preserve"> 8 - 1</t>
  </si>
  <si>
    <t xml:space="preserve"> 8 - 6</t>
  </si>
  <si>
    <t xml:space="preserve"> 8 - 5</t>
  </si>
  <si>
    <t xml:space="preserve"> 8 - 4</t>
  </si>
  <si>
    <t xml:space="preserve"> 8 - 3</t>
  </si>
  <si>
    <t xml:space="preserve"> 8 - 2</t>
  </si>
  <si>
    <t>ОТКАЗ</t>
  </si>
  <si>
    <t>ОБОЮДНЫЙ</t>
  </si>
  <si>
    <t>19 МЕСТО</t>
  </si>
  <si>
    <t>21 МЕСТО</t>
  </si>
  <si>
    <t>8 - 9 (3)</t>
  </si>
  <si>
    <t>9 - 8 (3)</t>
  </si>
  <si>
    <t xml:space="preserve"> 5 - 8</t>
  </si>
  <si>
    <t xml:space="preserve"> 2 - 8</t>
  </si>
  <si>
    <t xml:space="preserve"> 6 - 8</t>
  </si>
  <si>
    <t xml:space="preserve"> 4 - 8</t>
  </si>
  <si>
    <t xml:space="preserve"> 7 - 9</t>
  </si>
  <si>
    <t xml:space="preserve"> 3 - 8</t>
  </si>
  <si>
    <t xml:space="preserve"> 8 - 0</t>
  </si>
  <si>
    <t xml:space="preserve"> 0 - 8</t>
  </si>
  <si>
    <t xml:space="preserve"> 1 - 8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</si>
</sst>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color indexed="8"/>
      <name val="Arial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26"/>
      <color indexed="8"/>
      <name val="Arial"/>
      <family val="2"/>
    </font>
    <font>
      <sz val="16"/>
      <color indexed="15"/>
      <name val="Arial"/>
      <family val="2"/>
    </font>
    <font>
      <sz val="20"/>
      <color indexed="8"/>
      <name val="Arial"/>
      <family val="2"/>
    </font>
    <font>
      <b/>
      <sz val="10"/>
      <color indexed="8"/>
      <name val="Arial"/>
      <family val="2"/>
    </font>
    <font>
      <b/>
      <sz val="20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u/>
      <sz val="14"/>
      <color indexed="18"/>
      <name val="Arial"/>
      <family val="2"/>
    </font>
    <font>
      <sz val="36"/>
      <color indexed="8"/>
      <name val="Arial"/>
      <family val="2"/>
    </font>
    <font>
      <b/>
      <sz val="16"/>
      <color indexed="8"/>
      <name val="Arial"/>
      <family val="2"/>
    </font>
    <font>
      <b/>
      <sz val="24"/>
      <color indexed="8"/>
      <name val="Arial"/>
      <family val="2"/>
    </font>
    <font>
      <u/>
      <sz val="16"/>
      <color indexed="18"/>
      <name val="Arial"/>
      <family val="2"/>
    </font>
    <font>
      <u/>
      <sz val="12"/>
      <color indexed="18"/>
      <name val="Arial"/>
      <family val="2"/>
    </font>
    <font>
      <b/>
      <sz val="18"/>
      <color indexed="8"/>
      <name val="Book Antiqua"/>
      <family val="1"/>
    </font>
    <font>
      <b/>
      <sz val="12"/>
      <color indexed="8"/>
      <name val="Arial"/>
      <family val="2"/>
    </font>
    <font>
      <sz val="18"/>
      <color indexed="8"/>
      <name val="Monotype Corsiva"/>
      <family val="4"/>
    </font>
    <font>
      <b/>
      <sz val="28"/>
      <color indexed="8"/>
      <name val="Arial"/>
      <family val="2"/>
    </font>
    <font>
      <sz val="20"/>
      <color indexed="17"/>
      <name val="Arial"/>
      <family val="2"/>
    </font>
    <font>
      <u/>
      <sz val="13"/>
      <color indexed="18"/>
      <name val="Arial"/>
      <family val="2"/>
    </font>
    <font>
      <b/>
      <sz val="7"/>
      <color indexed="8"/>
      <name val="Arial"/>
      <family val="2"/>
    </font>
    <font>
      <b/>
      <sz val="7"/>
      <color indexed="17"/>
      <name val="Arial"/>
      <family val="2"/>
    </font>
    <font>
      <sz val="6"/>
      <color indexed="8"/>
      <name val="Arial"/>
      <family val="2"/>
    </font>
    <font>
      <sz val="6"/>
      <color indexed="17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8"/>
      <name val="Arial"/>
      <family val="2"/>
    </font>
    <font>
      <i/>
      <sz val="8"/>
      <color indexed="17"/>
      <name val="Arial"/>
      <family val="2"/>
    </font>
    <font>
      <sz val="8"/>
      <color indexed="20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14"/>
      <color indexed="17"/>
      <name val="Arial"/>
      <family val="2"/>
    </font>
    <font>
      <sz val="7"/>
      <color indexed="8"/>
      <name val="Arial"/>
      <family val="2"/>
    </font>
    <font>
      <sz val="7"/>
      <color indexed="17"/>
      <name val="Arial"/>
      <family val="2"/>
    </font>
    <font>
      <i/>
      <sz val="6"/>
      <color indexed="17"/>
      <name val="Arial"/>
      <family val="2"/>
    </font>
    <font>
      <sz val="8"/>
      <color indexed="21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17"/>
      <name val="Arial"/>
      <family val="2"/>
      <charset val="204"/>
    </font>
    <font>
      <i/>
      <sz val="8"/>
      <color indexed="17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46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3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3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3"/>
      </right>
      <top style="medium">
        <color indexed="8"/>
      </top>
      <bottom/>
      <diagonal/>
    </border>
    <border>
      <left style="thin">
        <color indexed="13"/>
      </left>
      <right/>
      <top style="medium">
        <color indexed="8"/>
      </top>
      <bottom style="thin">
        <color indexed="13"/>
      </bottom>
      <diagonal/>
    </border>
    <border>
      <left/>
      <right/>
      <top style="medium">
        <color indexed="8"/>
      </top>
      <bottom style="thin">
        <color indexed="13"/>
      </bottom>
      <diagonal/>
    </border>
    <border>
      <left/>
      <right style="thin">
        <color indexed="13"/>
      </right>
      <top style="medium">
        <color indexed="8"/>
      </top>
      <bottom style="thin">
        <color indexed="1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8"/>
      </bottom>
      <diagonal/>
    </border>
    <border>
      <left/>
      <right style="thin">
        <color indexed="13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13"/>
      </bottom>
      <diagonal/>
    </border>
    <border>
      <left style="thin">
        <color indexed="13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13"/>
      </right>
      <top/>
      <bottom style="thin">
        <color indexed="13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5" borderId="2" xfId="0" applyFont="1" applyFill="1" applyBorder="1" applyAlignment="1"/>
    <xf numFmtId="0" fontId="10" fillId="5" borderId="2" xfId="0" applyFont="1" applyFill="1" applyBorder="1" applyAlignment="1"/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/>
    <xf numFmtId="49" fontId="6" fillId="2" borderId="4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49" fontId="6" fillId="5" borderId="4" xfId="0" applyNumberFormat="1" applyFont="1" applyFill="1" applyBorder="1" applyAlignment="1"/>
    <xf numFmtId="0" fontId="6" fillId="5" borderId="5" xfId="0" applyFont="1" applyFill="1" applyBorder="1" applyAlignment="1"/>
    <xf numFmtId="0" fontId="0" fillId="5" borderId="5" xfId="0" applyFont="1" applyFill="1" applyBorder="1" applyAlignment="1"/>
    <xf numFmtId="49" fontId="6" fillId="5" borderId="5" xfId="0" applyNumberFormat="1" applyFont="1" applyFill="1" applyBorder="1" applyAlignment="1"/>
    <xf numFmtId="49" fontId="6" fillId="5" borderId="5" xfId="0" applyNumberFormat="1" applyFont="1" applyFill="1" applyBorder="1" applyAlignment="1">
      <alignment horizontal="right"/>
    </xf>
    <xf numFmtId="49" fontId="6" fillId="5" borderId="6" xfId="0" applyNumberFormat="1" applyFont="1" applyFill="1" applyBorder="1" applyAlignment="1">
      <alignment horizontal="right"/>
    </xf>
    <xf numFmtId="49" fontId="9" fillId="5" borderId="10" xfId="0" applyNumberFormat="1" applyFont="1" applyFill="1" applyBorder="1" applyAlignment="1">
      <alignment horizontal="center"/>
    </xf>
    <xf numFmtId="49" fontId="9" fillId="5" borderId="11" xfId="0" applyNumberFormat="1" applyFont="1" applyFill="1" applyBorder="1" applyAlignment="1">
      <alignment horizontal="center"/>
    </xf>
    <xf numFmtId="0" fontId="9" fillId="5" borderId="11" xfId="0" applyNumberFormat="1" applyFont="1" applyFill="1" applyBorder="1" applyAlignment="1">
      <alignment horizontal="center"/>
    </xf>
    <xf numFmtId="49" fontId="9" fillId="5" borderId="12" xfId="0" applyNumberFormat="1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5" borderId="16" xfId="0" applyFont="1" applyFill="1" applyBorder="1" applyAlignment="1"/>
    <xf numFmtId="0" fontId="0" fillId="5" borderId="17" xfId="0" applyFont="1" applyFill="1" applyBorder="1" applyAlignment="1"/>
    <xf numFmtId="0" fontId="0" fillId="5" borderId="6" xfId="0" applyFont="1" applyFill="1" applyBorder="1" applyAlignment="1"/>
    <xf numFmtId="49" fontId="9" fillId="5" borderId="16" xfId="0" applyNumberFormat="1" applyFont="1" applyFill="1" applyBorder="1" applyAlignment="1"/>
    <xf numFmtId="0" fontId="0" fillId="0" borderId="0" xfId="0" applyNumberFormat="1" applyFont="1" applyAlignment="1"/>
    <xf numFmtId="49" fontId="3" fillId="5" borderId="1" xfId="0" applyNumberFormat="1" applyFont="1" applyFill="1" applyBorder="1" applyAlignment="1"/>
    <xf numFmtId="49" fontId="12" fillId="5" borderId="2" xfId="0" applyNumberFormat="1" applyFont="1" applyFill="1" applyBorder="1" applyAlignment="1"/>
    <xf numFmtId="49" fontId="13" fillId="5" borderId="2" xfId="0" applyNumberFormat="1" applyFont="1" applyFill="1" applyBorder="1" applyAlignment="1"/>
    <xf numFmtId="0" fontId="14" fillId="5" borderId="2" xfId="0" applyFont="1" applyFill="1" applyBorder="1" applyAlignment="1"/>
    <xf numFmtId="49" fontId="15" fillId="5" borderId="2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0" fontId="1" fillId="5" borderId="13" xfId="0" applyFont="1" applyFill="1" applyBorder="1" applyAlignment="1"/>
    <xf numFmtId="0" fontId="1" fillId="5" borderId="14" xfId="0" applyFont="1" applyFill="1" applyBorder="1" applyAlignment="1"/>
    <xf numFmtId="49" fontId="3" fillId="5" borderId="15" xfId="0" applyNumberFormat="1" applyFont="1" applyFill="1" applyBorder="1" applyAlignment="1"/>
    <xf numFmtId="49" fontId="13" fillId="5" borderId="16" xfId="0" applyNumberFormat="1" applyFont="1" applyFill="1" applyBorder="1" applyAlignment="1"/>
    <xf numFmtId="49" fontId="15" fillId="5" borderId="16" xfId="0" applyNumberFormat="1" applyFont="1" applyFill="1" applyBorder="1" applyAlignment="1">
      <alignment horizontal="left"/>
    </xf>
    <xf numFmtId="49" fontId="13" fillId="5" borderId="1" xfId="0" applyNumberFormat="1" applyFont="1" applyFill="1" applyBorder="1" applyAlignment="1"/>
    <xf numFmtId="0" fontId="0" fillId="5" borderId="8" xfId="0" applyFont="1" applyFill="1" applyBorder="1" applyAlignment="1"/>
    <xf numFmtId="0" fontId="0" fillId="5" borderId="9" xfId="0" applyFont="1" applyFill="1" applyBorder="1" applyAlignment="1"/>
    <xf numFmtId="49" fontId="15" fillId="5" borderId="2" xfId="0" applyNumberFormat="1" applyFont="1" applyFill="1" applyBorder="1" applyAlignment="1"/>
    <xf numFmtId="0" fontId="20" fillId="5" borderId="2" xfId="0" applyFont="1" applyFill="1" applyBorder="1" applyAlignment="1"/>
    <xf numFmtId="49" fontId="21" fillId="5" borderId="2" xfId="0" applyNumberFormat="1" applyFont="1" applyFill="1" applyBorder="1" applyAlignment="1"/>
    <xf numFmtId="0" fontId="20" fillId="5" borderId="3" xfId="0" applyFont="1" applyFill="1" applyBorder="1" applyAlignment="1"/>
    <xf numFmtId="49" fontId="22" fillId="2" borderId="4" xfId="0" applyNumberFormat="1" applyFont="1" applyFill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49" fontId="23" fillId="2" borderId="5" xfId="0" applyNumberFormat="1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horizontal="right"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6" fillId="5" borderId="10" xfId="0" applyNumberFormat="1" applyFont="1" applyFill="1" applyBorder="1" applyAlignment="1"/>
    <xf numFmtId="0" fontId="22" fillId="5" borderId="11" xfId="0" applyFont="1" applyFill="1" applyBorder="1" applyAlignment="1"/>
    <xf numFmtId="49" fontId="6" fillId="5" borderId="11" xfId="0" applyNumberFormat="1" applyFont="1" applyFill="1" applyBorder="1" applyAlignment="1"/>
    <xf numFmtId="0" fontId="23" fillId="5" borderId="11" xfId="0" applyFont="1" applyFill="1" applyBorder="1" applyAlignment="1"/>
    <xf numFmtId="0" fontId="6" fillId="5" borderId="11" xfId="0" applyNumberFormat="1" applyFont="1" applyFill="1" applyBorder="1" applyAlignment="1">
      <alignment horizontal="left"/>
    </xf>
    <xf numFmtId="49" fontId="23" fillId="5" borderId="11" xfId="0" applyNumberFormat="1" applyFont="1" applyFill="1" applyBorder="1" applyAlignment="1"/>
    <xf numFmtId="49" fontId="6" fillId="5" borderId="12" xfId="0" applyNumberFormat="1" applyFont="1" applyFill="1" applyBorder="1" applyAlignment="1">
      <alignment horizontal="right"/>
    </xf>
    <xf numFmtId="0" fontId="22" fillId="2" borderId="15" xfId="0" applyFont="1" applyFill="1" applyBorder="1" applyAlignment="1">
      <alignment horizontal="right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left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left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vertical="center"/>
    </xf>
    <xf numFmtId="0" fontId="24" fillId="5" borderId="4" xfId="0" applyFont="1" applyFill="1" applyBorder="1" applyAlignment="1">
      <alignment horizontal="right"/>
    </xf>
    <xf numFmtId="0" fontId="24" fillId="5" borderId="5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left"/>
    </xf>
    <xf numFmtId="0" fontId="25" fillId="5" borderId="5" xfId="0" applyFont="1" applyFill="1" applyBorder="1" applyAlignment="1">
      <alignment horizontal="center"/>
    </xf>
    <xf numFmtId="0" fontId="25" fillId="5" borderId="6" xfId="0" applyFont="1" applyFill="1" applyBorder="1" applyAlignment="1"/>
    <xf numFmtId="0" fontId="27" fillId="5" borderId="21" xfId="0" applyFont="1" applyFill="1" applyBorder="1" applyAlignment="1"/>
    <xf numFmtId="0" fontId="6" fillId="5" borderId="21" xfId="0" applyFont="1" applyFill="1" applyBorder="1" applyAlignment="1"/>
    <xf numFmtId="0" fontId="27" fillId="5" borderId="5" xfId="0" applyFont="1" applyFill="1" applyBorder="1" applyAlignment="1"/>
    <xf numFmtId="0" fontId="28" fillId="5" borderId="5" xfId="0" applyFont="1" applyFill="1" applyBorder="1" applyAlignment="1">
      <alignment horizontal="center"/>
    </xf>
    <xf numFmtId="0" fontId="26" fillId="5" borderId="5" xfId="0" applyFont="1" applyFill="1" applyBorder="1" applyAlignment="1"/>
    <xf numFmtId="0" fontId="29" fillId="5" borderId="5" xfId="0" applyFont="1" applyFill="1" applyBorder="1" applyAlignment="1"/>
    <xf numFmtId="0" fontId="29" fillId="5" borderId="6" xfId="0" applyFont="1" applyFill="1" applyBorder="1" applyAlignment="1"/>
    <xf numFmtId="0" fontId="0" fillId="5" borderId="22" xfId="0" applyFont="1" applyFill="1" applyBorder="1" applyAlignment="1"/>
    <xf numFmtId="0" fontId="27" fillId="5" borderId="22" xfId="0" applyFont="1" applyFill="1" applyBorder="1" applyAlignment="1"/>
    <xf numFmtId="0" fontId="6" fillId="5" borderId="22" xfId="0" applyFont="1" applyFill="1" applyBorder="1" applyAlignment="1"/>
    <xf numFmtId="0" fontId="0" fillId="5" borderId="21" xfId="0" applyFont="1" applyFill="1" applyBorder="1" applyAlignment="1"/>
    <xf numFmtId="49" fontId="31" fillId="5" borderId="5" xfId="0" applyNumberFormat="1" applyFont="1" applyFill="1" applyBorder="1" applyAlignment="1">
      <alignment horizontal="right"/>
    </xf>
    <xf numFmtId="49" fontId="31" fillId="5" borderId="5" xfId="0" applyNumberFormat="1" applyFont="1" applyFill="1" applyBorder="1" applyAlignment="1">
      <alignment horizontal="left"/>
    </xf>
    <xf numFmtId="49" fontId="31" fillId="5" borderId="6" xfId="0" applyNumberFormat="1" applyFont="1" applyFill="1" applyBorder="1" applyAlignment="1">
      <alignment horizontal="left"/>
    </xf>
    <xf numFmtId="0" fontId="26" fillId="5" borderId="21" xfId="0" applyFont="1" applyFill="1" applyBorder="1" applyAlignment="1"/>
    <xf numFmtId="0" fontId="29" fillId="5" borderId="25" xfId="0" applyFont="1" applyFill="1" applyBorder="1" applyAlignment="1">
      <alignment horizontal="center"/>
    </xf>
    <xf numFmtId="0" fontId="26" fillId="5" borderId="22" xfId="0" applyFont="1" applyFill="1" applyBorder="1" applyAlignment="1"/>
    <xf numFmtId="0" fontId="29" fillId="5" borderId="22" xfId="0" applyFont="1" applyFill="1" applyBorder="1" applyAlignment="1">
      <alignment horizontal="center"/>
    </xf>
    <xf numFmtId="0" fontId="28" fillId="5" borderId="21" xfId="0" applyFont="1" applyFill="1" applyBorder="1" applyAlignment="1">
      <alignment horizontal="center"/>
    </xf>
    <xf numFmtId="0" fontId="34" fillId="5" borderId="5" xfId="0" applyFont="1" applyFill="1" applyBorder="1" applyAlignment="1"/>
    <xf numFmtId="0" fontId="34" fillId="5" borderId="5" xfId="0" applyFont="1" applyFill="1" applyBorder="1" applyAlignment="1">
      <alignment horizontal="right"/>
    </xf>
    <xf numFmtId="0" fontId="26" fillId="5" borderId="28" xfId="0" applyFont="1" applyFill="1" applyBorder="1" applyAlignment="1">
      <alignment horizontal="right"/>
    </xf>
    <xf numFmtId="0" fontId="29" fillId="5" borderId="5" xfId="0" applyFont="1" applyFill="1" applyBorder="1" applyAlignment="1">
      <alignment horizontal="left"/>
    </xf>
    <xf numFmtId="0" fontId="33" fillId="5" borderId="5" xfId="0" applyFont="1" applyFill="1" applyBorder="1" applyAlignment="1"/>
    <xf numFmtId="0" fontId="32" fillId="5" borderId="5" xfId="0" applyFont="1" applyFill="1" applyBorder="1" applyAlignment="1">
      <alignment horizontal="right"/>
    </xf>
    <xf numFmtId="0" fontId="27" fillId="5" borderId="5" xfId="0" applyFont="1" applyFill="1" applyBorder="1" applyAlignment="1">
      <alignment horizontal="left"/>
    </xf>
    <xf numFmtId="0" fontId="29" fillId="5" borderId="5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right"/>
    </xf>
    <xf numFmtId="0" fontId="35" fillId="5" borderId="5" xfId="0" applyFont="1" applyFill="1" applyBorder="1" applyAlignment="1">
      <alignment horizontal="right"/>
    </xf>
    <xf numFmtId="0" fontId="29" fillId="5" borderId="21" xfId="0" applyFont="1" applyFill="1" applyBorder="1" applyAlignment="1">
      <alignment horizontal="center"/>
    </xf>
    <xf numFmtId="49" fontId="0" fillId="5" borderId="5" xfId="0" applyNumberFormat="1" applyFont="1" applyFill="1" applyBorder="1" applyAlignment="1"/>
    <xf numFmtId="0" fontId="26" fillId="5" borderId="22" xfId="0" applyFont="1" applyFill="1" applyBorder="1" applyAlignment="1">
      <alignment horizontal="right"/>
    </xf>
    <xf numFmtId="0" fontId="22" fillId="2" borderId="32" xfId="0" applyFont="1" applyFill="1" applyBorder="1" applyAlignment="1">
      <alignment vertical="center"/>
    </xf>
    <xf numFmtId="0" fontId="22" fillId="2" borderId="33" xfId="0" applyFont="1" applyFill="1" applyBorder="1" applyAlignment="1">
      <alignment vertical="center"/>
    </xf>
    <xf numFmtId="0" fontId="22" fillId="2" borderId="34" xfId="0" applyFont="1" applyFill="1" applyBorder="1" applyAlignment="1">
      <alignment vertical="center"/>
    </xf>
    <xf numFmtId="49" fontId="22" fillId="2" borderId="32" xfId="0" applyNumberFormat="1" applyFont="1" applyFill="1" applyBorder="1" applyAlignment="1">
      <alignment horizontal="center" vertical="center"/>
    </xf>
    <xf numFmtId="49" fontId="22" fillId="2" borderId="33" xfId="0" applyNumberFormat="1" applyFont="1" applyFill="1" applyBorder="1" applyAlignment="1">
      <alignment vertical="center"/>
    </xf>
    <xf numFmtId="49" fontId="22" fillId="2" borderId="33" xfId="0" applyNumberFormat="1" applyFont="1" applyFill="1" applyBorder="1" applyAlignment="1">
      <alignment horizontal="center" vertical="center"/>
    </xf>
    <xf numFmtId="49" fontId="23" fillId="2" borderId="33" xfId="0" applyNumberFormat="1" applyFont="1" applyFill="1" applyBorder="1" applyAlignment="1">
      <alignment vertical="center"/>
    </xf>
    <xf numFmtId="49" fontId="23" fillId="2" borderId="34" xfId="0" applyNumberFormat="1" applyFont="1" applyFill="1" applyBorder="1" applyAlignment="1">
      <alignment vertical="center"/>
    </xf>
    <xf numFmtId="49" fontId="22" fillId="2" borderId="32" xfId="0" applyNumberFormat="1" applyFont="1" applyFill="1" applyBorder="1" applyAlignment="1">
      <alignment horizontal="left" vertical="center"/>
    </xf>
    <xf numFmtId="49" fontId="22" fillId="2" borderId="33" xfId="0" applyNumberFormat="1" applyFont="1" applyFill="1" applyBorder="1" applyAlignment="1">
      <alignment horizontal="left" vertical="center"/>
    </xf>
    <xf numFmtId="49" fontId="22" fillId="2" borderId="34" xfId="0" applyNumberFormat="1" applyFont="1" applyFill="1" applyBorder="1" applyAlignment="1">
      <alignment horizontal="left" vertical="center"/>
    </xf>
    <xf numFmtId="49" fontId="0" fillId="5" borderId="26" xfId="0" applyNumberFormat="1" applyFont="1" applyFill="1" applyBorder="1" applyAlignment="1"/>
    <xf numFmtId="49" fontId="37" fillId="5" borderId="23" xfId="0" applyNumberFormat="1" applyFont="1" applyFill="1" applyBorder="1" applyAlignment="1">
      <alignment horizontal="right"/>
    </xf>
    <xf numFmtId="49" fontId="37" fillId="5" borderId="26" xfId="0" applyNumberFormat="1" applyFont="1" applyFill="1" applyBorder="1" applyAlignment="1">
      <alignment horizontal="center"/>
    </xf>
    <xf numFmtId="49" fontId="37" fillId="5" borderId="22" xfId="0" applyNumberFormat="1" applyFont="1" applyFill="1" applyBorder="1" applyAlignment="1">
      <alignment horizontal="center"/>
    </xf>
    <xf numFmtId="49" fontId="0" fillId="5" borderId="28" xfId="0" applyNumberFormat="1" applyFont="1" applyFill="1" applyBorder="1" applyAlignment="1"/>
    <xf numFmtId="49" fontId="37" fillId="5" borderId="32" xfId="0" applyNumberFormat="1" applyFont="1" applyFill="1" applyBorder="1" applyAlignment="1">
      <alignment horizontal="center"/>
    </xf>
    <xf numFmtId="49" fontId="0" fillId="5" borderId="33" xfId="0" applyNumberFormat="1" applyFont="1" applyFill="1" applyBorder="1" applyAlignment="1"/>
    <xf numFmtId="49" fontId="38" fillId="5" borderId="33" xfId="0" applyNumberFormat="1" applyFont="1" applyFill="1" applyBorder="1" applyAlignment="1"/>
    <xf numFmtId="49" fontId="38" fillId="5" borderId="34" xfId="0" applyNumberFormat="1" applyFont="1" applyFill="1" applyBorder="1" applyAlignment="1"/>
    <xf numFmtId="49" fontId="22" fillId="2" borderId="32" xfId="0" applyNumberFormat="1" applyFont="1" applyFill="1" applyBorder="1" applyAlignment="1">
      <alignment vertical="center"/>
    </xf>
    <xf numFmtId="49" fontId="38" fillId="2" borderId="34" xfId="0" applyNumberFormat="1" applyFont="1" applyFill="1" applyBorder="1" applyAlignment="1">
      <alignment vertical="center"/>
    </xf>
    <xf numFmtId="49" fontId="0" fillId="5" borderId="27" xfId="0" applyNumberFormat="1" applyFont="1" applyFill="1" applyBorder="1" applyAlignment="1"/>
    <xf numFmtId="49" fontId="37" fillId="5" borderId="28" xfId="0" applyNumberFormat="1" applyFont="1" applyFill="1" applyBorder="1" applyAlignment="1">
      <alignment horizontal="right"/>
    </xf>
    <xf numFmtId="49" fontId="37" fillId="5" borderId="27" xfId="0" applyNumberFormat="1" applyFont="1" applyFill="1" applyBorder="1" applyAlignment="1">
      <alignment horizontal="center"/>
    </xf>
    <xf numFmtId="49" fontId="37" fillId="5" borderId="5" xfId="0" applyNumberFormat="1" applyFont="1" applyFill="1" applyBorder="1" applyAlignment="1">
      <alignment horizontal="center"/>
    </xf>
    <xf numFmtId="49" fontId="0" fillId="5" borderId="24" xfId="0" applyNumberFormat="1" applyFont="1" applyFill="1" applyBorder="1" applyAlignment="1"/>
    <xf numFmtId="49" fontId="0" fillId="5" borderId="21" xfId="0" applyNumberFormat="1" applyFont="1" applyFill="1" applyBorder="1" applyAlignment="1"/>
    <xf numFmtId="49" fontId="37" fillId="5" borderId="25" xfId="0" applyNumberFormat="1" applyFont="1" applyFill="1" applyBorder="1" applyAlignment="1">
      <alignment horizontal="right"/>
    </xf>
    <xf numFmtId="49" fontId="0" fillId="5" borderId="22" xfId="0" applyNumberFormat="1" applyFont="1" applyFill="1" applyBorder="1" applyAlignment="1"/>
    <xf numFmtId="49" fontId="38" fillId="5" borderId="22" xfId="0" applyNumberFormat="1" applyFont="1" applyFill="1" applyBorder="1" applyAlignment="1"/>
    <xf numFmtId="49" fontId="38" fillId="5" borderId="23" xfId="0" applyNumberFormat="1" applyFont="1" applyFill="1" applyBorder="1" applyAlignment="1"/>
    <xf numFmtId="49" fontId="22" fillId="2" borderId="26" xfId="0" applyNumberFormat="1" applyFont="1" applyFill="1" applyBorder="1" applyAlignment="1">
      <alignment vertical="center"/>
    </xf>
    <xf numFmtId="49" fontId="22" fillId="2" borderId="22" xfId="0" applyNumberFormat="1" applyFont="1" applyFill="1" applyBorder="1" applyAlignment="1">
      <alignment vertical="center"/>
    </xf>
    <xf numFmtId="49" fontId="38" fillId="2" borderId="23" xfId="0" applyNumberFormat="1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49" fontId="37" fillId="2" borderId="22" xfId="0" applyNumberFormat="1" applyFont="1" applyFill="1" applyBorder="1" applyAlignment="1">
      <alignment horizontal="right" vertical="center"/>
    </xf>
    <xf numFmtId="49" fontId="37" fillId="2" borderId="23" xfId="0" applyNumberFormat="1" applyFont="1" applyFill="1" applyBorder="1" applyAlignment="1">
      <alignment horizontal="right" vertical="center"/>
    </xf>
    <xf numFmtId="49" fontId="38" fillId="5" borderId="5" xfId="0" applyNumberFormat="1" applyFont="1" applyFill="1" applyBorder="1" applyAlignment="1"/>
    <xf numFmtId="49" fontId="38" fillId="5" borderId="28" xfId="0" applyNumberFormat="1" applyFont="1" applyFill="1" applyBorder="1" applyAlignment="1"/>
    <xf numFmtId="0" fontId="22" fillId="2" borderId="24" xfId="0" applyFont="1" applyFill="1" applyBorder="1" applyAlignment="1">
      <alignment vertical="center"/>
    </xf>
    <xf numFmtId="0" fontId="22" fillId="2" borderId="21" xfId="0" applyFont="1" applyFill="1" applyBorder="1" applyAlignment="1">
      <alignment vertical="center"/>
    </xf>
    <xf numFmtId="0" fontId="22" fillId="2" borderId="25" xfId="0" applyFont="1" applyFill="1" applyBorder="1" applyAlignment="1">
      <alignment vertical="center"/>
    </xf>
    <xf numFmtId="49" fontId="38" fillId="5" borderId="21" xfId="0" applyNumberFormat="1" applyFont="1" applyFill="1" applyBorder="1" applyAlignment="1"/>
    <xf numFmtId="49" fontId="38" fillId="5" borderId="25" xfId="0" applyNumberFormat="1" applyFont="1" applyFill="1" applyBorder="1" applyAlignment="1"/>
    <xf numFmtId="49" fontId="6" fillId="5" borderId="11" xfId="0" applyNumberFormat="1" applyFont="1" applyFill="1" applyBorder="1" applyAlignment="1">
      <alignment horizontal="right"/>
    </xf>
    <xf numFmtId="0" fontId="23" fillId="2" borderId="16" xfId="0" applyFont="1" applyFill="1" applyBorder="1" applyAlignment="1">
      <alignment vertical="center"/>
    </xf>
    <xf numFmtId="0" fontId="25" fillId="5" borderId="5" xfId="0" applyFont="1" applyFill="1" applyBorder="1" applyAlignment="1"/>
    <xf numFmtId="0" fontId="30" fillId="5" borderId="5" xfId="0" applyFont="1" applyFill="1" applyBorder="1" applyAlignment="1">
      <alignment horizontal="right"/>
    </xf>
    <xf numFmtId="49" fontId="26" fillId="5" borderId="5" xfId="0" applyNumberFormat="1" applyFont="1" applyFill="1" applyBorder="1" applyAlignment="1"/>
    <xf numFmtId="0" fontId="26" fillId="5" borderId="6" xfId="0" applyFont="1" applyFill="1" applyBorder="1" applyAlignment="1"/>
    <xf numFmtId="49" fontId="26" fillId="5" borderId="5" xfId="0" applyNumberFormat="1" applyFont="1" applyFill="1" applyBorder="1" applyAlignment="1">
      <alignment horizontal="left"/>
    </xf>
    <xf numFmtId="0" fontId="26" fillId="5" borderId="6" xfId="0" applyFont="1" applyFill="1" applyBorder="1" applyAlignment="1">
      <alignment horizontal="left"/>
    </xf>
    <xf numFmtId="0" fontId="0" fillId="5" borderId="27" xfId="0" applyFont="1" applyFill="1" applyBorder="1" applyAlignment="1"/>
    <xf numFmtId="0" fontId="0" fillId="5" borderId="35" xfId="0" applyFont="1" applyFill="1" applyBorder="1" applyAlignment="1"/>
    <xf numFmtId="0" fontId="37" fillId="5" borderId="28" xfId="0" applyFont="1" applyFill="1" applyBorder="1" applyAlignment="1">
      <alignment horizontal="right"/>
    </xf>
    <xf numFmtId="0" fontId="37" fillId="5" borderId="25" xfId="0" applyFont="1" applyFill="1" applyBorder="1" applyAlignment="1">
      <alignment horizontal="right"/>
    </xf>
    <xf numFmtId="49" fontId="37" fillId="5" borderId="24" xfId="0" applyNumberFormat="1" applyFont="1" applyFill="1" applyBorder="1" applyAlignment="1">
      <alignment horizontal="center"/>
    </xf>
    <xf numFmtId="49" fontId="37" fillId="5" borderId="21" xfId="0" applyNumberFormat="1" applyFont="1" applyFill="1" applyBorder="1" applyAlignment="1">
      <alignment horizontal="center"/>
    </xf>
    <xf numFmtId="0" fontId="39" fillId="5" borderId="25" xfId="0" applyFont="1" applyFill="1" applyBorder="1" applyAlignment="1">
      <alignment horizontal="right"/>
    </xf>
    <xf numFmtId="0" fontId="29" fillId="5" borderId="8" xfId="0" applyFont="1" applyFill="1" applyBorder="1" applyAlignment="1"/>
    <xf numFmtId="0" fontId="0" fillId="0" borderId="0" xfId="0" applyNumberFormat="1" applyFont="1" applyAlignment="1"/>
    <xf numFmtId="0" fontId="26" fillId="5" borderId="36" xfId="0" applyNumberFormat="1" applyFont="1" applyFill="1" applyBorder="1" applyAlignment="1">
      <alignment horizontal="center"/>
    </xf>
    <xf numFmtId="0" fontId="26" fillId="5" borderId="37" xfId="0" applyFont="1" applyFill="1" applyBorder="1" applyAlignment="1"/>
    <xf numFmtId="0" fontId="26" fillId="5" borderId="37" xfId="0" applyFont="1" applyFill="1" applyBorder="1" applyAlignment="1">
      <alignment horizontal="center"/>
    </xf>
    <xf numFmtId="0" fontId="26" fillId="5" borderId="4" xfId="0" applyFont="1" applyFill="1" applyBorder="1" applyAlignment="1">
      <alignment horizontal="center"/>
    </xf>
    <xf numFmtId="0" fontId="26" fillId="5" borderId="22" xfId="0" applyFont="1" applyFill="1" applyBorder="1" applyAlignment="1">
      <alignment horizontal="center"/>
    </xf>
    <xf numFmtId="0" fontId="27" fillId="5" borderId="33" xfId="0" applyFont="1" applyFill="1" applyBorder="1" applyAlignment="1"/>
    <xf numFmtId="0" fontId="6" fillId="5" borderId="33" xfId="0" applyFont="1" applyFill="1" applyBorder="1" applyAlignment="1"/>
    <xf numFmtId="0" fontId="30" fillId="5" borderId="34" xfId="0" applyFont="1" applyFill="1" applyBorder="1" applyAlignment="1">
      <alignment horizontal="right"/>
    </xf>
    <xf numFmtId="49" fontId="27" fillId="5" borderId="27" xfId="0" applyNumberFormat="1" applyFont="1" applyFill="1" applyBorder="1" applyAlignment="1"/>
    <xf numFmtId="0" fontId="26" fillId="5" borderId="5" xfId="0" applyFont="1" applyFill="1" applyBorder="1" applyAlignment="1">
      <alignment horizontal="center"/>
    </xf>
    <xf numFmtId="0" fontId="29" fillId="5" borderId="23" xfId="0" applyFont="1" applyFill="1" applyBorder="1" applyAlignment="1">
      <alignment horizontal="center"/>
    </xf>
    <xf numFmtId="0" fontId="27" fillId="5" borderId="27" xfId="0" applyFont="1" applyFill="1" applyBorder="1" applyAlignment="1">
      <alignment horizontal="left"/>
    </xf>
    <xf numFmtId="0" fontId="29" fillId="5" borderId="28" xfId="0" applyFont="1" applyFill="1" applyBorder="1" applyAlignment="1">
      <alignment horizontal="center"/>
    </xf>
    <xf numFmtId="0" fontId="27" fillId="5" borderId="24" xfId="0" applyFont="1" applyFill="1" applyBorder="1" applyAlignment="1">
      <alignment horizontal="left"/>
    </xf>
    <xf numFmtId="0" fontId="32" fillId="5" borderId="21" xfId="0" applyFont="1" applyFill="1" applyBorder="1" applyAlignment="1">
      <alignment horizontal="right"/>
    </xf>
    <xf numFmtId="0" fontId="26" fillId="5" borderId="38" xfId="0" applyFont="1" applyFill="1" applyBorder="1" applyAlignment="1"/>
    <xf numFmtId="0" fontId="26" fillId="5" borderId="26" xfId="0" applyFont="1" applyFill="1" applyBorder="1" applyAlignment="1"/>
    <xf numFmtId="0" fontId="29" fillId="5" borderId="23" xfId="0" applyFont="1" applyFill="1" applyBorder="1" applyAlignment="1"/>
    <xf numFmtId="0" fontId="26" fillId="5" borderId="27" xfId="0" applyFont="1" applyFill="1" applyBorder="1" applyAlignment="1">
      <alignment horizontal="left"/>
    </xf>
    <xf numFmtId="0" fontId="26" fillId="5" borderId="33" xfId="0" applyFont="1" applyFill="1" applyBorder="1" applyAlignment="1"/>
    <xf numFmtId="0" fontId="0" fillId="5" borderId="33" xfId="0" applyFont="1" applyFill="1" applyBorder="1" applyAlignment="1"/>
    <xf numFmtId="0" fontId="32" fillId="5" borderId="34" xfId="0" applyFont="1" applyFill="1" applyBorder="1" applyAlignment="1">
      <alignment horizontal="right"/>
    </xf>
    <xf numFmtId="0" fontId="26" fillId="5" borderId="27" xfId="0" applyFont="1" applyFill="1" applyBorder="1" applyAlignment="1"/>
    <xf numFmtId="0" fontId="29" fillId="5" borderId="28" xfId="0" applyFont="1" applyFill="1" applyBorder="1" applyAlignment="1"/>
    <xf numFmtId="0" fontId="33" fillId="5" borderId="27" xfId="0" applyFont="1" applyFill="1" applyBorder="1" applyAlignment="1"/>
    <xf numFmtId="0" fontId="40" fillId="5" borderId="5" xfId="0" applyFont="1" applyFill="1" applyBorder="1" applyAlignment="1">
      <alignment horizontal="center"/>
    </xf>
    <xf numFmtId="0" fontId="34" fillId="5" borderId="28" xfId="0" applyFont="1" applyFill="1" applyBorder="1" applyAlignment="1">
      <alignment horizontal="right"/>
    </xf>
    <xf numFmtId="0" fontId="27" fillId="5" borderId="27" xfId="0" applyFont="1" applyFill="1" applyBorder="1" applyAlignment="1"/>
    <xf numFmtId="0" fontId="29" fillId="5" borderId="28" xfId="0" applyFont="1" applyFill="1" applyBorder="1" applyAlignment="1">
      <alignment horizontal="left"/>
    </xf>
    <xf numFmtId="0" fontId="32" fillId="5" borderId="25" xfId="0" applyFont="1" applyFill="1" applyBorder="1" applyAlignment="1">
      <alignment horizontal="right"/>
    </xf>
    <xf numFmtId="0" fontId="29" fillId="5" borderId="22" xfId="0" applyFont="1" applyFill="1" applyBorder="1" applyAlignment="1"/>
    <xf numFmtId="0" fontId="26" fillId="5" borderId="5" xfId="0" applyFont="1" applyFill="1" applyBorder="1" applyAlignment="1">
      <alignment horizontal="left"/>
    </xf>
    <xf numFmtId="0" fontId="32" fillId="5" borderId="28" xfId="0" applyFont="1" applyFill="1" applyBorder="1" applyAlignment="1">
      <alignment horizontal="right"/>
    </xf>
    <xf numFmtId="0" fontId="29" fillId="5" borderId="31" xfId="0" applyFont="1" applyFill="1" applyBorder="1" applyAlignment="1"/>
    <xf numFmtId="0" fontId="29" fillId="5" borderId="39" xfId="0" applyFont="1" applyFill="1" applyBorder="1" applyAlignment="1"/>
    <xf numFmtId="0" fontId="32" fillId="5" borderId="6" xfId="0" applyFont="1" applyFill="1" applyBorder="1" applyAlignment="1">
      <alignment horizontal="right"/>
    </xf>
    <xf numFmtId="0" fontId="28" fillId="5" borderId="25" xfId="0" applyFont="1" applyFill="1" applyBorder="1" applyAlignment="1">
      <alignment horizontal="center"/>
    </xf>
    <xf numFmtId="0" fontId="26" fillId="5" borderId="30" xfId="0" applyFont="1" applyFill="1" applyBorder="1" applyAlignment="1">
      <alignment horizontal="center"/>
    </xf>
    <xf numFmtId="49" fontId="26" fillId="5" borderId="21" xfId="0" applyNumberFormat="1" applyFont="1" applyFill="1" applyBorder="1" applyAlignment="1">
      <alignment horizontal="center"/>
    </xf>
    <xf numFmtId="1" fontId="26" fillId="5" borderId="21" xfId="0" applyNumberFormat="1" applyFont="1" applyFill="1" applyBorder="1" applyAlignment="1">
      <alignment horizontal="center"/>
    </xf>
    <xf numFmtId="49" fontId="26" fillId="5" borderId="33" xfId="0" applyNumberFormat="1" applyFont="1" applyFill="1" applyBorder="1" applyAlignment="1"/>
    <xf numFmtId="49" fontId="29" fillId="5" borderId="33" xfId="0" applyNumberFormat="1" applyFont="1" applyFill="1" applyBorder="1" applyAlignment="1">
      <alignment horizontal="center"/>
    </xf>
    <xf numFmtId="49" fontId="26" fillId="5" borderId="21" xfId="0" applyNumberFormat="1" applyFont="1" applyFill="1" applyBorder="1" applyAlignment="1"/>
    <xf numFmtId="49" fontId="29" fillId="5" borderId="21" xfId="0" applyNumberFormat="1" applyFont="1" applyFill="1" applyBorder="1" applyAlignment="1"/>
    <xf numFmtId="49" fontId="2" fillId="5" borderId="21" xfId="0" applyNumberFormat="1" applyFont="1" applyFill="1" applyBorder="1" applyAlignment="1"/>
    <xf numFmtId="49" fontId="36" fillId="5" borderId="21" xfId="0" applyNumberFormat="1" applyFont="1" applyFill="1" applyBorder="1" applyAlignment="1"/>
    <xf numFmtId="49" fontId="36" fillId="5" borderId="31" xfId="0" applyNumberFormat="1" applyFont="1" applyFill="1" applyBorder="1" applyAlignment="1"/>
    <xf numFmtId="49" fontId="22" fillId="2" borderId="34" xfId="0" applyNumberFormat="1" applyFont="1" applyFill="1" applyBorder="1" applyAlignment="1">
      <alignment horizontal="center" vertical="center"/>
    </xf>
    <xf numFmtId="49" fontId="0" fillId="5" borderId="23" xfId="0" applyNumberFormat="1" applyFont="1" applyFill="1" applyBorder="1" applyAlignment="1"/>
    <xf numFmtId="49" fontId="0" fillId="5" borderId="25" xfId="0" applyNumberFormat="1" applyFont="1" applyFill="1" applyBorder="1" applyAlignment="1"/>
    <xf numFmtId="0" fontId="0" fillId="0" borderId="0" xfId="0" applyNumberFormat="1" applyFont="1" applyAlignment="1"/>
    <xf numFmtId="0" fontId="26" fillId="5" borderId="24" xfId="0" applyFont="1" applyFill="1" applyBorder="1" applyAlignment="1"/>
    <xf numFmtId="0" fontId="0" fillId="5" borderId="29" xfId="0" applyFont="1" applyFill="1" applyBorder="1" applyAlignment="1"/>
    <xf numFmtId="0" fontId="0" fillId="5" borderId="40" xfId="0" applyFont="1" applyFill="1" applyBorder="1" applyAlignment="1"/>
    <xf numFmtId="0" fontId="0" fillId="0" borderId="0" xfId="0" applyNumberFormat="1" applyFont="1" applyAlignment="1"/>
    <xf numFmtId="49" fontId="24" fillId="5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left"/>
    </xf>
    <xf numFmtId="49" fontId="10" fillId="5" borderId="2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left"/>
    </xf>
    <xf numFmtId="0" fontId="26" fillId="5" borderId="36" xfId="0" applyFont="1" applyFill="1" applyBorder="1" applyAlignment="1">
      <alignment horizontal="center"/>
    </xf>
    <xf numFmtId="0" fontId="26" fillId="5" borderId="24" xfId="0" applyFont="1" applyFill="1" applyBorder="1" applyAlignment="1">
      <alignment horizontal="left"/>
    </xf>
    <xf numFmtId="0" fontId="33" fillId="5" borderId="6" xfId="0" applyFont="1" applyFill="1" applyBorder="1" applyAlignment="1"/>
    <xf numFmtId="0" fontId="28" fillId="5" borderId="22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center"/>
    </xf>
    <xf numFmtId="0" fontId="26" fillId="5" borderId="8" xfId="0" applyFont="1" applyFill="1" applyBorder="1" applyAlignment="1"/>
    <xf numFmtId="0" fontId="26" fillId="5" borderId="8" xfId="0" applyFont="1" applyFill="1" applyBorder="1" applyAlignment="1">
      <alignment horizontal="center"/>
    </xf>
    <xf numFmtId="0" fontId="29" fillId="5" borderId="8" xfId="0" applyFont="1" applyFill="1" applyBorder="1" applyAlignment="1">
      <alignment horizontal="center"/>
    </xf>
    <xf numFmtId="0" fontId="0" fillId="0" borderId="0" xfId="0" applyNumberFormat="1" applyFont="1" applyAlignment="1"/>
    <xf numFmtId="49" fontId="26" fillId="5" borderId="8" xfId="0" applyNumberFormat="1" applyFont="1" applyFill="1" applyBorder="1" applyAlignment="1">
      <alignment horizontal="center"/>
    </xf>
    <xf numFmtId="1" fontId="26" fillId="5" borderId="8" xfId="0" applyNumberFormat="1" applyFont="1" applyFill="1" applyBorder="1" applyAlignment="1">
      <alignment horizontal="center"/>
    </xf>
    <xf numFmtId="49" fontId="26" fillId="5" borderId="41" xfId="0" applyNumberFormat="1" applyFont="1" applyFill="1" applyBorder="1" applyAlignment="1"/>
    <xf numFmtId="49" fontId="0" fillId="5" borderId="41" xfId="0" applyNumberFormat="1" applyFont="1" applyFill="1" applyBorder="1" applyAlignment="1"/>
    <xf numFmtId="49" fontId="29" fillId="5" borderId="41" xfId="0" applyNumberFormat="1" applyFont="1" applyFill="1" applyBorder="1" applyAlignment="1">
      <alignment horizontal="center"/>
    </xf>
    <xf numFmtId="49" fontId="26" fillId="5" borderId="8" xfId="0" applyNumberFormat="1" applyFont="1" applyFill="1" applyBorder="1" applyAlignment="1"/>
    <xf numFmtId="49" fontId="29" fillId="5" borderId="8" xfId="0" applyNumberFormat="1" applyFont="1" applyFill="1" applyBorder="1" applyAlignment="1"/>
    <xf numFmtId="49" fontId="2" fillId="5" borderId="8" xfId="0" applyNumberFormat="1" applyFont="1" applyFill="1" applyBorder="1" applyAlignment="1"/>
    <xf numFmtId="49" fontId="36" fillId="5" borderId="8" xfId="0" applyNumberFormat="1" applyFont="1" applyFill="1" applyBorder="1" applyAlignment="1"/>
    <xf numFmtId="49" fontId="36" fillId="5" borderId="9" xfId="0" applyNumberFormat="1" applyFont="1" applyFill="1" applyBorder="1" applyAlignment="1"/>
    <xf numFmtId="49" fontId="42" fillId="5" borderId="5" xfId="0" applyNumberFormat="1" applyFont="1" applyFill="1" applyBorder="1" applyAlignment="1"/>
    <xf numFmtId="0" fontId="42" fillId="5" borderId="5" xfId="0" applyFont="1" applyFill="1" applyBorder="1" applyAlignment="1"/>
    <xf numFmtId="0" fontId="42" fillId="5" borderId="21" xfId="0" applyFont="1" applyFill="1" applyBorder="1" applyAlignment="1"/>
    <xf numFmtId="0" fontId="45" fillId="5" borderId="25" xfId="0" applyFont="1" applyFill="1" applyBorder="1" applyAlignment="1">
      <alignment horizontal="center"/>
    </xf>
    <xf numFmtId="0" fontId="42" fillId="5" borderId="26" xfId="0" applyFont="1" applyFill="1" applyBorder="1" applyAlignment="1"/>
    <xf numFmtId="0" fontId="42" fillId="5" borderId="22" xfId="0" applyFont="1" applyFill="1" applyBorder="1" applyAlignment="1"/>
    <xf numFmtId="0" fontId="41" fillId="5" borderId="21" xfId="0" applyFont="1" applyFill="1" applyBorder="1" applyAlignment="1"/>
    <xf numFmtId="0" fontId="41" fillId="5" borderId="22" xfId="0" applyFont="1" applyFill="1" applyBorder="1" applyAlignment="1"/>
    <xf numFmtId="0" fontId="8" fillId="5" borderId="38" xfId="0" applyFont="1" applyFill="1" applyBorder="1" applyAlignment="1"/>
    <xf numFmtId="0" fontId="8" fillId="5" borderId="33" xfId="0" applyFont="1" applyFill="1" applyBorder="1" applyAlignment="1"/>
    <xf numFmtId="0" fontId="42" fillId="5" borderId="38" xfId="0" applyFont="1" applyFill="1" applyBorder="1" applyAlignment="1"/>
    <xf numFmtId="0" fontId="42" fillId="5" borderId="33" xfId="0" applyFont="1" applyFill="1" applyBorder="1" applyAlignment="1"/>
    <xf numFmtId="0" fontId="43" fillId="5" borderId="38" xfId="0" applyFont="1" applyFill="1" applyBorder="1" applyAlignment="1"/>
    <xf numFmtId="0" fontId="43" fillId="5" borderId="33" xfId="0" applyFont="1" applyFill="1" applyBorder="1" applyAlignment="1"/>
    <xf numFmtId="0" fontId="42" fillId="5" borderId="27" xfId="0" applyFont="1" applyFill="1" applyBorder="1" applyAlignment="1">
      <alignment horizontal="left"/>
    </xf>
    <xf numFmtId="0" fontId="42" fillId="5" borderId="24" xfId="0" applyFont="1" applyFill="1" applyBorder="1" applyAlignment="1">
      <alignment horizontal="left"/>
    </xf>
    <xf numFmtId="0" fontId="44" fillId="5" borderId="38" xfId="0" applyFont="1" applyFill="1" applyBorder="1" applyAlignment="1"/>
    <xf numFmtId="0" fontId="44" fillId="5" borderId="33" xfId="0" applyFont="1" applyFill="1" applyBorder="1" applyAlignment="1"/>
    <xf numFmtId="0" fontId="42" fillId="5" borderId="27" xfId="0" applyFont="1" applyFill="1" applyBorder="1" applyAlignment="1"/>
    <xf numFmtId="0" fontId="42" fillId="5" borderId="26" xfId="0" applyFont="1" applyFill="1" applyBorder="1" applyAlignment="1">
      <alignment horizontal="left"/>
    </xf>
    <xf numFmtId="49" fontId="42" fillId="5" borderId="5" xfId="0" applyNumberFormat="1" applyFont="1" applyFill="1" applyBorder="1" applyAlignment="1">
      <alignment horizontal="left"/>
    </xf>
    <xf numFmtId="0" fontId="45" fillId="5" borderId="21" xfId="0" applyFont="1" applyFill="1" applyBorder="1" applyAlignment="1">
      <alignment horizontal="center"/>
    </xf>
    <xf numFmtId="0" fontId="41" fillId="5" borderId="33" xfId="0" applyFont="1" applyFill="1" applyBorder="1" applyAlignment="1"/>
    <xf numFmtId="0" fontId="46" fillId="5" borderId="34" xfId="0" applyFont="1" applyFill="1" applyBorder="1" applyAlignment="1">
      <alignment horizontal="right"/>
    </xf>
    <xf numFmtId="0" fontId="45" fillId="5" borderId="23" xfId="0" applyFont="1" applyFill="1" applyBorder="1" applyAlignment="1">
      <alignment horizontal="center"/>
    </xf>
    <xf numFmtId="0" fontId="41" fillId="5" borderId="5" xfId="0" applyFont="1" applyFill="1" applyBorder="1" applyAlignment="1"/>
    <xf numFmtId="0" fontId="45" fillId="5" borderId="28" xfId="0" applyFont="1" applyFill="1" applyBorder="1" applyAlignment="1">
      <alignment horizontal="center"/>
    </xf>
    <xf numFmtId="0" fontId="47" fillId="5" borderId="14" xfId="0" applyFont="1" applyFill="1" applyBorder="1" applyAlignment="1">
      <alignment horizontal="center"/>
    </xf>
    <xf numFmtId="49" fontId="1" fillId="5" borderId="43" xfId="0" applyNumberFormat="1" applyFont="1" applyFill="1" applyBorder="1" applyAlignment="1"/>
    <xf numFmtId="49" fontId="1" fillId="5" borderId="42" xfId="0" applyNumberFormat="1" applyFont="1" applyFill="1" applyBorder="1" applyAlignment="1"/>
    <xf numFmtId="0" fontId="47" fillId="5" borderId="45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5" borderId="44" xfId="0" applyFont="1" applyFill="1" applyBorder="1" applyAlignment="1"/>
    <xf numFmtId="0" fontId="2" fillId="5" borderId="45" xfId="0" applyFont="1" applyFill="1" applyBorder="1" applyAlignment="1"/>
    <xf numFmtId="49" fontId="48" fillId="5" borderId="13" xfId="0" applyNumberFormat="1" applyFont="1" applyFill="1" applyBorder="1" applyAlignment="1"/>
    <xf numFmtId="49" fontId="48" fillId="5" borderId="14" xfId="0" applyNumberFormat="1" applyFont="1" applyFill="1" applyBorder="1" applyAlignment="1"/>
    <xf numFmtId="0" fontId="1" fillId="5" borderId="43" xfId="0" applyFont="1" applyFill="1" applyBorder="1" applyAlignment="1"/>
    <xf numFmtId="0" fontId="1" fillId="5" borderId="42" xfId="0" applyFont="1" applyFill="1" applyBorder="1" applyAlignment="1"/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7" fillId="5" borderId="13" xfId="0" applyNumberFormat="1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49" fontId="18" fillId="5" borderId="15" xfId="0" applyNumberFormat="1" applyFont="1" applyFill="1" applyBorder="1" applyAlignment="1">
      <alignment horizontal="center"/>
    </xf>
    <xf numFmtId="0" fontId="18" fillId="5" borderId="16" xfId="0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49" fontId="16" fillId="5" borderId="5" xfId="0" applyNumberFormat="1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49" fontId="16" fillId="5" borderId="4" xfId="0" applyNumberFormat="1" applyFont="1" applyFill="1" applyBorder="1" applyAlignment="1">
      <alignment horizontal="center"/>
    </xf>
    <xf numFmtId="49" fontId="16" fillId="5" borderId="15" xfId="0" applyNumberFormat="1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49" fontId="16" fillId="5" borderId="16" xfId="0" applyNumberFormat="1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49" fontId="19" fillId="5" borderId="1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C0C0C0"/>
      <rgbColor rgb="FFAAAAAA"/>
      <rgbColor rgb="FFDD0806"/>
      <rgbColor rgb="FFFCF305"/>
      <rgbColor rgb="FF1FB714"/>
      <rgbColor rgb="FFFFFFFF"/>
      <rgbColor rgb="FF0000D4"/>
      <rgbColor rgb="FF969696"/>
      <rgbColor rgb="FFF20884"/>
      <rgbColor rgb="FFCCFFCC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38362</xdr:rowOff>
    </xdr:from>
    <xdr:to>
      <xdr:col>6</xdr:col>
      <xdr:colOff>0</xdr:colOff>
      <xdr:row>6</xdr:row>
      <xdr:rowOff>24224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45100" y="1190887"/>
          <a:ext cx="0" cy="300188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458812</xdr:colOff>
      <xdr:row>0</xdr:row>
      <xdr:rowOff>87075</xdr:rowOff>
    </xdr:from>
    <xdr:to>
      <xdr:col>10</xdr:col>
      <xdr:colOff>586333</xdr:colOff>
      <xdr:row>3</xdr:row>
      <xdr:rowOff>14174</xdr:rowOff>
    </xdr:to>
    <xdr:pic>
      <xdr:nvPicPr>
        <xdr:cNvPr id="3" name="UTK2.jpg" descr="UTK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723212" y="87075"/>
          <a:ext cx="800622" cy="660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603721</xdr:colOff>
      <xdr:row>5</xdr:row>
      <xdr:rowOff>24300</xdr:rowOff>
    </xdr:from>
    <xdr:to>
      <xdr:col>11</xdr:col>
      <xdr:colOff>479734</xdr:colOff>
      <xdr:row>6</xdr:row>
      <xdr:rowOff>215662</xdr:rowOff>
    </xdr:to>
    <xdr:pic>
      <xdr:nvPicPr>
        <xdr:cNvPr id="35" name="Награда" descr="Награда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795221" y="1586400"/>
          <a:ext cx="509426" cy="448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46509</xdr:colOff>
      <xdr:row>7</xdr:row>
      <xdr:rowOff>33825</xdr:rowOff>
    </xdr:from>
    <xdr:to>
      <xdr:col>12</xdr:col>
      <xdr:colOff>555935</xdr:colOff>
      <xdr:row>8</xdr:row>
      <xdr:rowOff>225187</xdr:rowOff>
    </xdr:to>
    <xdr:pic>
      <xdr:nvPicPr>
        <xdr:cNvPr id="36" name="Награда" descr="Награда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504834" y="2110275"/>
          <a:ext cx="509426" cy="448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75083</xdr:colOff>
      <xdr:row>9</xdr:row>
      <xdr:rowOff>52875</xdr:rowOff>
    </xdr:from>
    <xdr:to>
      <xdr:col>13</xdr:col>
      <xdr:colOff>584509</xdr:colOff>
      <xdr:row>10</xdr:row>
      <xdr:rowOff>244237</xdr:rowOff>
    </xdr:to>
    <xdr:pic>
      <xdr:nvPicPr>
        <xdr:cNvPr id="37" name="Награда" descr="Награда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166821" y="2643675"/>
          <a:ext cx="509426" cy="448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76249</xdr:colOff>
      <xdr:row>15</xdr:row>
      <xdr:rowOff>24374</xdr:rowOff>
    </xdr:from>
    <xdr:to>
      <xdr:col>2</xdr:col>
      <xdr:colOff>586333</xdr:colOff>
      <xdr:row>16</xdr:row>
      <xdr:rowOff>215662</xdr:rowOff>
    </xdr:to>
    <xdr:pic>
      <xdr:nvPicPr>
        <xdr:cNvPr id="38" name="Награда" descr="Награда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362249" y="4101709"/>
          <a:ext cx="510085" cy="4389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76249</xdr:colOff>
      <xdr:row>17</xdr:row>
      <xdr:rowOff>24299</xdr:rowOff>
    </xdr:from>
    <xdr:to>
      <xdr:col>3</xdr:col>
      <xdr:colOff>586333</xdr:colOff>
      <xdr:row>18</xdr:row>
      <xdr:rowOff>215662</xdr:rowOff>
    </xdr:to>
    <xdr:pic>
      <xdr:nvPicPr>
        <xdr:cNvPr id="39" name="Награда" descr="Награда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035349" y="4606459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76249</xdr:colOff>
      <xdr:row>19</xdr:row>
      <xdr:rowOff>24299</xdr:rowOff>
    </xdr:from>
    <xdr:to>
      <xdr:col>4</xdr:col>
      <xdr:colOff>586333</xdr:colOff>
      <xdr:row>20</xdr:row>
      <xdr:rowOff>215662</xdr:rowOff>
    </xdr:to>
    <xdr:pic>
      <xdr:nvPicPr>
        <xdr:cNvPr id="40" name="Награда" descr="Награда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708449" y="5120809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76249</xdr:colOff>
      <xdr:row>21</xdr:row>
      <xdr:rowOff>24299</xdr:rowOff>
    </xdr:from>
    <xdr:to>
      <xdr:col>5</xdr:col>
      <xdr:colOff>586333</xdr:colOff>
      <xdr:row>22</xdr:row>
      <xdr:rowOff>215662</xdr:rowOff>
    </xdr:to>
    <xdr:pic>
      <xdr:nvPicPr>
        <xdr:cNvPr id="41" name="Награда" descr="Награда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381549" y="5635159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61961</xdr:colOff>
      <xdr:row>15</xdr:row>
      <xdr:rowOff>52949</xdr:rowOff>
    </xdr:from>
    <xdr:to>
      <xdr:col>11</xdr:col>
      <xdr:colOff>572045</xdr:colOff>
      <xdr:row>16</xdr:row>
      <xdr:rowOff>244237</xdr:rowOff>
    </xdr:to>
    <xdr:pic>
      <xdr:nvPicPr>
        <xdr:cNvPr id="42" name="Награда" descr="Награда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8886874" y="3615299"/>
          <a:ext cx="510084" cy="4389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42912</xdr:colOff>
      <xdr:row>17</xdr:row>
      <xdr:rowOff>33824</xdr:rowOff>
    </xdr:from>
    <xdr:to>
      <xdr:col>12</xdr:col>
      <xdr:colOff>552996</xdr:colOff>
      <xdr:row>18</xdr:row>
      <xdr:rowOff>225187</xdr:rowOff>
    </xdr:to>
    <xdr:pic>
      <xdr:nvPicPr>
        <xdr:cNvPr id="43" name="Награда" descr="Награда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501237" y="4100999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42911</xdr:colOff>
      <xdr:row>19</xdr:row>
      <xdr:rowOff>71924</xdr:rowOff>
    </xdr:from>
    <xdr:to>
      <xdr:col>13</xdr:col>
      <xdr:colOff>552995</xdr:colOff>
      <xdr:row>21</xdr:row>
      <xdr:rowOff>6112</xdr:rowOff>
    </xdr:to>
    <xdr:pic>
      <xdr:nvPicPr>
        <xdr:cNvPr id="44" name="Награда" descr="Награда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134649" y="4653449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76249</xdr:colOff>
      <xdr:row>34</xdr:row>
      <xdr:rowOff>24300</xdr:rowOff>
    </xdr:from>
    <xdr:to>
      <xdr:col>5</xdr:col>
      <xdr:colOff>586333</xdr:colOff>
      <xdr:row>35</xdr:row>
      <xdr:rowOff>215663</xdr:rowOff>
    </xdr:to>
    <xdr:pic>
      <xdr:nvPicPr>
        <xdr:cNvPr id="49" name="Награда" descr="Награда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381549" y="9217195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76249</xdr:colOff>
      <xdr:row>34</xdr:row>
      <xdr:rowOff>24300</xdr:rowOff>
    </xdr:from>
    <xdr:to>
      <xdr:col>13</xdr:col>
      <xdr:colOff>586333</xdr:colOff>
      <xdr:row>35</xdr:row>
      <xdr:rowOff>215663</xdr:rowOff>
    </xdr:to>
    <xdr:pic>
      <xdr:nvPicPr>
        <xdr:cNvPr id="53" name="Награда" descr="Награда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0820449" y="9217195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76249</xdr:colOff>
      <xdr:row>44</xdr:row>
      <xdr:rowOff>24300</xdr:rowOff>
    </xdr:from>
    <xdr:to>
      <xdr:col>5</xdr:col>
      <xdr:colOff>586333</xdr:colOff>
      <xdr:row>45</xdr:row>
      <xdr:rowOff>215663</xdr:rowOff>
    </xdr:to>
    <xdr:pic>
      <xdr:nvPicPr>
        <xdr:cNvPr id="57" name="Награда" descr="Награда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381549" y="11722270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76249</xdr:colOff>
      <xdr:row>44</xdr:row>
      <xdr:rowOff>24300</xdr:rowOff>
    </xdr:from>
    <xdr:to>
      <xdr:col>13</xdr:col>
      <xdr:colOff>586333</xdr:colOff>
      <xdr:row>45</xdr:row>
      <xdr:rowOff>215663</xdr:rowOff>
    </xdr:to>
    <xdr:pic>
      <xdr:nvPicPr>
        <xdr:cNvPr id="58" name="Награда" descr="Награда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0820449" y="11722270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469329</xdr:colOff>
      <xdr:row>0</xdr:row>
      <xdr:rowOff>52275</xdr:rowOff>
    </xdr:from>
    <xdr:to>
      <xdr:col>15</xdr:col>
      <xdr:colOff>596850</xdr:colOff>
      <xdr:row>0</xdr:row>
      <xdr:rowOff>716474</xdr:rowOff>
    </xdr:to>
    <xdr:pic>
      <xdr:nvPicPr>
        <xdr:cNvPr id="59" name="UTK2.jpg" descr="UTK2.jpg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1886629" y="52275"/>
          <a:ext cx="800622" cy="664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458812</xdr:colOff>
      <xdr:row>23</xdr:row>
      <xdr:rowOff>52649</xdr:rowOff>
    </xdr:from>
    <xdr:to>
      <xdr:col>15</xdr:col>
      <xdr:colOff>571214</xdr:colOff>
      <xdr:row>23</xdr:row>
      <xdr:rowOff>716625</xdr:rowOff>
    </xdr:to>
    <xdr:pic>
      <xdr:nvPicPr>
        <xdr:cNvPr id="60" name="UTK2.jpg" descr="UTK2.jpg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1876112" y="6177859"/>
          <a:ext cx="785503" cy="6639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51271</xdr:colOff>
      <xdr:row>5</xdr:row>
      <xdr:rowOff>24300</xdr:rowOff>
    </xdr:from>
    <xdr:to>
      <xdr:col>3</xdr:col>
      <xdr:colOff>560697</xdr:colOff>
      <xdr:row>6</xdr:row>
      <xdr:rowOff>215662</xdr:rowOff>
    </xdr:to>
    <xdr:pic>
      <xdr:nvPicPr>
        <xdr:cNvPr id="31" name="Награда" descr="Награда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194396" y="1586400"/>
          <a:ext cx="509426" cy="448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51271</xdr:colOff>
      <xdr:row>7</xdr:row>
      <xdr:rowOff>24300</xdr:rowOff>
    </xdr:from>
    <xdr:to>
      <xdr:col>4</xdr:col>
      <xdr:colOff>560697</xdr:colOff>
      <xdr:row>8</xdr:row>
      <xdr:rowOff>215662</xdr:rowOff>
    </xdr:to>
    <xdr:pic>
      <xdr:nvPicPr>
        <xdr:cNvPr id="61" name="Награда" descr="Награда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827809" y="2100750"/>
          <a:ext cx="509426" cy="448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76249</xdr:colOff>
      <xdr:row>9</xdr:row>
      <xdr:rowOff>24300</xdr:rowOff>
    </xdr:from>
    <xdr:to>
      <xdr:col>5</xdr:col>
      <xdr:colOff>586333</xdr:colOff>
      <xdr:row>10</xdr:row>
      <xdr:rowOff>215662</xdr:rowOff>
    </xdr:to>
    <xdr:pic>
      <xdr:nvPicPr>
        <xdr:cNvPr id="62" name="Награда" descr="Награда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486199" y="2615100"/>
          <a:ext cx="510084" cy="448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76249</xdr:colOff>
      <xdr:row>28</xdr:row>
      <xdr:rowOff>24300</xdr:rowOff>
    </xdr:from>
    <xdr:to>
      <xdr:col>11</xdr:col>
      <xdr:colOff>586333</xdr:colOff>
      <xdr:row>29</xdr:row>
      <xdr:rowOff>215663</xdr:rowOff>
    </xdr:to>
    <xdr:pic>
      <xdr:nvPicPr>
        <xdr:cNvPr id="63" name="Награда" descr="Награда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267749" y="7158525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76249</xdr:colOff>
      <xdr:row>30</xdr:row>
      <xdr:rowOff>24300</xdr:rowOff>
    </xdr:from>
    <xdr:to>
      <xdr:col>12</xdr:col>
      <xdr:colOff>586333</xdr:colOff>
      <xdr:row>31</xdr:row>
      <xdr:rowOff>215663</xdr:rowOff>
    </xdr:to>
    <xdr:pic>
      <xdr:nvPicPr>
        <xdr:cNvPr id="64" name="Награда" descr="Награда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901162" y="7672875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76249</xdr:colOff>
      <xdr:row>32</xdr:row>
      <xdr:rowOff>24300</xdr:rowOff>
    </xdr:from>
    <xdr:to>
      <xdr:col>13</xdr:col>
      <xdr:colOff>586333</xdr:colOff>
      <xdr:row>33</xdr:row>
      <xdr:rowOff>215663</xdr:rowOff>
    </xdr:to>
    <xdr:pic>
      <xdr:nvPicPr>
        <xdr:cNvPr id="65" name="Награда" descr="Награда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534574" y="8187225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76249</xdr:colOff>
      <xdr:row>28</xdr:row>
      <xdr:rowOff>24300</xdr:rowOff>
    </xdr:from>
    <xdr:to>
      <xdr:col>3</xdr:col>
      <xdr:colOff>586333</xdr:colOff>
      <xdr:row>29</xdr:row>
      <xdr:rowOff>215663</xdr:rowOff>
    </xdr:to>
    <xdr:pic>
      <xdr:nvPicPr>
        <xdr:cNvPr id="66" name="Награда" descr="Награда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219374" y="7158525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76249</xdr:colOff>
      <xdr:row>30</xdr:row>
      <xdr:rowOff>24300</xdr:rowOff>
    </xdr:from>
    <xdr:to>
      <xdr:col>4</xdr:col>
      <xdr:colOff>586333</xdr:colOff>
      <xdr:row>31</xdr:row>
      <xdr:rowOff>215663</xdr:rowOff>
    </xdr:to>
    <xdr:pic>
      <xdr:nvPicPr>
        <xdr:cNvPr id="67" name="Награда" descr="Награда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852787" y="7672875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76249</xdr:colOff>
      <xdr:row>32</xdr:row>
      <xdr:rowOff>24300</xdr:rowOff>
    </xdr:from>
    <xdr:to>
      <xdr:col>5</xdr:col>
      <xdr:colOff>586333</xdr:colOff>
      <xdr:row>33</xdr:row>
      <xdr:rowOff>215663</xdr:rowOff>
    </xdr:to>
    <xdr:pic>
      <xdr:nvPicPr>
        <xdr:cNvPr id="68" name="Награда" descr="Награда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486199" y="8187225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76249</xdr:colOff>
      <xdr:row>38</xdr:row>
      <xdr:rowOff>24375</xdr:rowOff>
    </xdr:from>
    <xdr:to>
      <xdr:col>3</xdr:col>
      <xdr:colOff>586333</xdr:colOff>
      <xdr:row>39</xdr:row>
      <xdr:rowOff>215663</xdr:rowOff>
    </xdr:to>
    <xdr:pic>
      <xdr:nvPicPr>
        <xdr:cNvPr id="69" name="Награда" descr="Награда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219374" y="9158850"/>
          <a:ext cx="510084" cy="4389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76249</xdr:colOff>
      <xdr:row>40</xdr:row>
      <xdr:rowOff>24300</xdr:rowOff>
    </xdr:from>
    <xdr:to>
      <xdr:col>4</xdr:col>
      <xdr:colOff>586333</xdr:colOff>
      <xdr:row>41</xdr:row>
      <xdr:rowOff>215663</xdr:rowOff>
    </xdr:to>
    <xdr:pic>
      <xdr:nvPicPr>
        <xdr:cNvPr id="70" name="Награда" descr="Награда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852787" y="9663600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76249</xdr:colOff>
      <xdr:row>42</xdr:row>
      <xdr:rowOff>24300</xdr:rowOff>
    </xdr:from>
    <xdr:to>
      <xdr:col>5</xdr:col>
      <xdr:colOff>586333</xdr:colOff>
      <xdr:row>43</xdr:row>
      <xdr:rowOff>215663</xdr:rowOff>
    </xdr:to>
    <xdr:pic>
      <xdr:nvPicPr>
        <xdr:cNvPr id="71" name="Награда" descr="Награда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486199" y="10177950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482600</xdr:colOff>
      <xdr:row>59</xdr:row>
      <xdr:rowOff>24115</xdr:rowOff>
    </xdr:from>
    <xdr:to>
      <xdr:col>15</xdr:col>
      <xdr:colOff>599281</xdr:colOff>
      <xdr:row>66</xdr:row>
      <xdr:rowOff>38686</xdr:rowOff>
    </xdr:to>
    <xdr:pic>
      <xdr:nvPicPr>
        <xdr:cNvPr id="105" name="Награда" descr="Награда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5880100" y="8191485"/>
          <a:ext cx="1056482" cy="9080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50800</xdr:colOff>
      <xdr:row>0</xdr:row>
      <xdr:rowOff>0</xdr:rowOff>
    </xdr:from>
    <xdr:to>
      <xdr:col>16</xdr:col>
      <xdr:colOff>65980</xdr:colOff>
      <xdr:row>0</xdr:row>
      <xdr:rowOff>677700</xdr:rowOff>
    </xdr:to>
    <xdr:pic>
      <xdr:nvPicPr>
        <xdr:cNvPr id="106" name="UTK2.jpg" descr="UTK2.jpg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6388100" y="0"/>
          <a:ext cx="827981" cy="677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10169</xdr:colOff>
      <xdr:row>0</xdr:row>
      <xdr:rowOff>667950</xdr:rowOff>
    </xdr:to>
    <xdr:pic>
      <xdr:nvPicPr>
        <xdr:cNvPr id="111" name="UTK2.jpg" descr="UTK2.jpg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337300" y="0"/>
          <a:ext cx="822970" cy="66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40481</xdr:colOff>
      <xdr:row>0</xdr:row>
      <xdr:rowOff>0</xdr:rowOff>
    </xdr:from>
    <xdr:to>
      <xdr:col>16</xdr:col>
      <xdr:colOff>50849</xdr:colOff>
      <xdr:row>0</xdr:row>
      <xdr:rowOff>677812</xdr:rowOff>
    </xdr:to>
    <xdr:pic>
      <xdr:nvPicPr>
        <xdr:cNvPr id="113" name="UTK2.jpg" descr="UTK2.jpg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377781" y="0"/>
          <a:ext cx="823169" cy="6778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50800</xdr:colOff>
      <xdr:row>0</xdr:row>
      <xdr:rowOff>0</xdr:rowOff>
    </xdr:from>
    <xdr:to>
      <xdr:col>16</xdr:col>
      <xdr:colOff>65980</xdr:colOff>
      <xdr:row>0</xdr:row>
      <xdr:rowOff>677700</xdr:rowOff>
    </xdr:to>
    <xdr:pic>
      <xdr:nvPicPr>
        <xdr:cNvPr id="109" name="UTK2.jpg" descr="UTK2.jpg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388100" y="0"/>
          <a:ext cx="827981" cy="677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workbookViewId="0">
      <selection sqref="A1:J1"/>
    </sheetView>
  </sheetViews>
  <sheetFormatPr baseColWidth="10" defaultColWidth="9.1640625" defaultRowHeight="12.75" customHeight="1" x14ac:dyDescent="0.15"/>
  <cols>
    <col min="1" max="1" width="16.5" style="1" customWidth="1"/>
    <col min="2" max="4" width="8.83203125" style="1" customWidth="1"/>
    <col min="5" max="5" width="24.1640625" style="1" customWidth="1"/>
    <col min="6" max="6" width="1.6640625" style="1" customWidth="1"/>
    <col min="7" max="12" width="8.83203125" style="1" customWidth="1"/>
    <col min="13" max="13" width="9.1640625" style="1" customWidth="1"/>
    <col min="14" max="16384" width="9.1640625" style="1"/>
  </cols>
  <sheetData>
    <row r="1" spans="1:12" ht="32.25" customHeight="1" x14ac:dyDescent="0.35">
      <c r="A1" s="299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2"/>
      <c r="L1" s="3"/>
    </row>
    <row r="2" spans="1:12" ht="12.7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12.7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20.25" customHeight="1" x14ac:dyDescent="0.2">
      <c r="A4" s="7"/>
      <c r="B4" s="8"/>
      <c r="C4" s="8"/>
      <c r="D4" s="8"/>
      <c r="E4" s="9" t="s">
        <v>1</v>
      </c>
      <c r="F4" s="8"/>
      <c r="G4" s="8"/>
      <c r="H4" s="8"/>
      <c r="I4" s="8"/>
      <c r="J4" s="5"/>
      <c r="K4" s="5"/>
      <c r="L4" s="6"/>
    </row>
    <row r="5" spans="1:12" ht="12.7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spans="1:12" ht="24.75" customHeight="1" x14ac:dyDescent="0.25">
      <c r="A6" s="4"/>
      <c r="B6" s="5"/>
      <c r="C6" s="301" t="s">
        <v>2</v>
      </c>
      <c r="D6" s="302"/>
      <c r="E6" s="302"/>
      <c r="F6" s="302"/>
      <c r="G6" s="302"/>
      <c r="H6" s="5"/>
      <c r="I6" s="5"/>
      <c r="J6" s="5"/>
      <c r="K6" s="5"/>
      <c r="L6" s="6"/>
    </row>
    <row r="7" spans="1:12" ht="12.75" customHeight="1" x14ac:dyDescent="0.15">
      <c r="A7" s="296" t="s">
        <v>3</v>
      </c>
      <c r="B7" s="297"/>
      <c r="C7" s="297"/>
      <c r="D7" s="297"/>
      <c r="E7" s="297"/>
      <c r="F7" s="297"/>
      <c r="G7" s="297"/>
      <c r="H7" s="297"/>
      <c r="I7" s="297"/>
      <c r="J7" s="297"/>
      <c r="K7" s="5"/>
      <c r="L7" s="6"/>
    </row>
    <row r="8" spans="1:12" ht="12.75" customHeight="1" x14ac:dyDescent="0.15">
      <c r="A8" s="298"/>
      <c r="B8" s="297"/>
      <c r="C8" s="297"/>
      <c r="D8" s="297"/>
      <c r="E8" s="297"/>
      <c r="F8" s="297"/>
      <c r="G8" s="297"/>
      <c r="H8" s="297"/>
      <c r="I8" s="297"/>
      <c r="J8" s="297"/>
      <c r="K8" s="5"/>
      <c r="L8" s="6"/>
    </row>
    <row r="9" spans="1:12" ht="25.25" customHeight="1" x14ac:dyDescent="0.25">
      <c r="A9" s="303" t="s">
        <v>4</v>
      </c>
      <c r="B9" s="304"/>
      <c r="C9" s="304"/>
      <c r="D9" s="304"/>
      <c r="E9" s="304"/>
      <c r="F9" s="304"/>
      <c r="G9" s="304"/>
      <c r="H9" s="304"/>
      <c r="I9" s="304"/>
      <c r="J9" s="304"/>
      <c r="K9" s="5"/>
      <c r="L9" s="6"/>
    </row>
    <row r="10" spans="1:12" ht="13.25" customHeight="1" x14ac:dyDescent="0.15">
      <c r="A10" s="296" t="s">
        <v>5</v>
      </c>
      <c r="B10" s="297"/>
      <c r="C10" s="297"/>
      <c r="D10" s="297"/>
      <c r="E10" s="297"/>
      <c r="F10" s="297"/>
      <c r="G10" s="297"/>
      <c r="H10" s="297"/>
      <c r="I10" s="297"/>
      <c r="J10" s="297"/>
      <c r="K10" s="5"/>
      <c r="L10" s="6"/>
    </row>
    <row r="11" spans="1:12" ht="12.75" customHeight="1" x14ac:dyDescent="0.15">
      <c r="A11" s="305" t="s">
        <v>6</v>
      </c>
      <c r="B11" s="295"/>
      <c r="C11" s="295"/>
      <c r="D11" s="295"/>
      <c r="E11" s="295"/>
      <c r="F11" s="295"/>
      <c r="G11" s="295"/>
      <c r="H11" s="295"/>
      <c r="I11" s="295"/>
      <c r="J11" s="295"/>
      <c r="K11" s="5"/>
      <c r="L11" s="6"/>
    </row>
    <row r="12" spans="1:12" ht="13.25" customHeight="1" x14ac:dyDescent="0.15">
      <c r="A12" s="296" t="s">
        <v>7</v>
      </c>
      <c r="B12" s="297"/>
      <c r="C12" s="297"/>
      <c r="D12" s="297"/>
      <c r="E12" s="297"/>
      <c r="F12" s="297"/>
      <c r="G12" s="297"/>
      <c r="H12" s="297"/>
      <c r="I12" s="297"/>
      <c r="J12" s="297"/>
      <c r="K12" s="5"/>
      <c r="L12" s="6"/>
    </row>
    <row r="13" spans="1:12" ht="12.75" customHeight="1" x14ac:dyDescent="0.15">
      <c r="A13" s="294"/>
      <c r="B13" s="295"/>
      <c r="C13" s="295"/>
      <c r="D13" s="295"/>
      <c r="E13" s="295"/>
      <c r="F13" s="295"/>
      <c r="G13" s="295"/>
      <c r="H13" s="295"/>
      <c r="I13" s="295"/>
      <c r="J13" s="295"/>
      <c r="K13" s="5"/>
      <c r="L13" s="6"/>
    </row>
    <row r="14" spans="1:12" ht="13.25" customHeight="1" x14ac:dyDescent="0.15">
      <c r="A14" s="296" t="s">
        <v>8</v>
      </c>
      <c r="B14" s="297"/>
      <c r="C14" s="297"/>
      <c r="D14" s="297"/>
      <c r="E14" s="297"/>
      <c r="F14" s="297"/>
      <c r="G14" s="297"/>
      <c r="H14" s="297"/>
      <c r="I14" s="297"/>
      <c r="J14" s="297"/>
      <c r="K14" s="5"/>
      <c r="L14" s="6"/>
    </row>
    <row r="15" spans="1:12" ht="13.25" customHeight="1" x14ac:dyDescent="0.15">
      <c r="A15" s="306" t="s">
        <v>9</v>
      </c>
      <c r="B15" s="307"/>
      <c r="C15" s="307"/>
      <c r="D15" s="307"/>
      <c r="E15" s="307"/>
      <c r="F15" s="307"/>
      <c r="G15" s="307"/>
      <c r="H15" s="307"/>
      <c r="I15" s="307"/>
      <c r="J15" s="307"/>
      <c r="K15" s="5"/>
      <c r="L15" s="6"/>
    </row>
    <row r="16" spans="1:12" ht="13.25" customHeight="1" x14ac:dyDescent="0.15">
      <c r="A16" s="296" t="s">
        <v>10</v>
      </c>
      <c r="B16" s="297"/>
      <c r="C16" s="297"/>
      <c r="D16" s="297"/>
      <c r="E16" s="297"/>
      <c r="F16" s="297"/>
      <c r="G16" s="297"/>
      <c r="H16" s="297"/>
      <c r="I16" s="297"/>
      <c r="J16" s="297"/>
      <c r="K16" s="5"/>
      <c r="L16" s="6"/>
    </row>
    <row r="17" spans="1:12" ht="13.25" customHeight="1" x14ac:dyDescent="0.15">
      <c r="A17" s="306" t="s">
        <v>11</v>
      </c>
      <c r="B17" s="307"/>
      <c r="C17" s="307"/>
      <c r="D17" s="307"/>
      <c r="E17" s="307"/>
      <c r="F17" s="307"/>
      <c r="G17" s="307"/>
      <c r="H17" s="307"/>
      <c r="I17" s="307"/>
      <c r="J17" s="307"/>
      <c r="K17" s="5"/>
      <c r="L17" s="6"/>
    </row>
    <row r="18" spans="1:12" ht="32.25" customHeight="1" x14ac:dyDescent="0.2">
      <c r="A18" s="308"/>
      <c r="B18" s="309"/>
      <c r="C18" s="309"/>
      <c r="D18" s="309"/>
      <c r="E18" s="309"/>
      <c r="F18" s="309"/>
      <c r="G18" s="309"/>
      <c r="H18" s="309"/>
      <c r="I18" s="309"/>
      <c r="J18" s="309"/>
      <c r="K18" s="5"/>
      <c r="L18" s="6"/>
    </row>
    <row r="19" spans="1:12" ht="34.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2" ht="12.75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2" ht="12.75" customHeight="1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2" ht="12.75" customHeight="1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2" ht="12.75" customHeight="1" x14ac:dyDescent="0.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2" ht="12.75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2" ht="12.7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2" ht="12.7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</row>
    <row r="27" spans="1:12" ht="12.75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2" ht="12.7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12.75" customHeight="1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2.7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6"/>
    </row>
    <row r="31" spans="1:12" ht="12.7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2.75" customHeight="1" x14ac:dyDescent="0.1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 ht="12.7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12.7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 ht="12.75" customHeight="1" x14ac:dyDescent="0.15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</sheetData>
  <mergeCells count="13">
    <mergeCell ref="A17:J17"/>
    <mergeCell ref="A15:J15"/>
    <mergeCell ref="A18:J18"/>
    <mergeCell ref="A14:J14"/>
    <mergeCell ref="A16:J16"/>
    <mergeCell ref="A13:J13"/>
    <mergeCell ref="A7:J8"/>
    <mergeCell ref="A10:J10"/>
    <mergeCell ref="A12:J12"/>
    <mergeCell ref="A1:J1"/>
    <mergeCell ref="C6:G6"/>
    <mergeCell ref="A9:J9"/>
    <mergeCell ref="A11:J11"/>
  </mergeCells>
  <pageMargins left="0.75" right="0.75" top="1" bottom="1" header="0.5" footer="0.5"/>
  <pageSetup orientation="landscape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47"/>
  <sheetViews>
    <sheetView showGridLines="0" workbookViewId="0">
      <selection activeCell="J41" sqref="J41"/>
    </sheetView>
  </sheetViews>
  <sheetFormatPr baseColWidth="10" defaultColWidth="8.83203125" defaultRowHeight="12.75" customHeight="1" x14ac:dyDescent="0.15"/>
  <cols>
    <col min="1" max="1" width="4.33203125" style="37" customWidth="1"/>
    <col min="2" max="2" width="25.6640625" style="37" customWidth="1"/>
    <col min="3" max="6" width="8.83203125" style="37" customWidth="1"/>
    <col min="7" max="7" width="8.1640625" style="37" customWidth="1"/>
    <col min="8" max="8" width="9.83203125" style="37" customWidth="1"/>
    <col min="9" max="9" width="5.5" style="37" customWidth="1"/>
    <col min="10" max="10" width="25.6640625" style="37" customWidth="1"/>
    <col min="11" max="17" width="8.83203125" style="37" customWidth="1"/>
    <col min="18" max="16384" width="8.83203125" style="37"/>
  </cols>
  <sheetData>
    <row r="1" spans="1:16" ht="61.5" customHeight="1" x14ac:dyDescent="0.35">
      <c r="A1" s="38" t="str">
        <f t="shared" ref="A1:I24" si="0">Информация!$A$9</f>
        <v>КУБОК ФРЕГЕРА</v>
      </c>
      <c r="B1" s="13"/>
      <c r="C1" s="13"/>
      <c r="D1" s="13"/>
      <c r="E1" s="13"/>
      <c r="F1" s="39" t="s">
        <v>12</v>
      </c>
      <c r="G1" s="13"/>
      <c r="H1" s="13"/>
      <c r="I1" s="40" t="str">
        <f t="shared" si="0"/>
        <v>КУБОК ФРЕГЕРА</v>
      </c>
      <c r="J1" s="13"/>
      <c r="K1" s="14"/>
      <c r="L1" s="41"/>
      <c r="M1" s="42" t="s">
        <v>20</v>
      </c>
      <c r="N1" s="15"/>
      <c r="O1" s="13"/>
      <c r="P1" s="16"/>
    </row>
    <row r="2" spans="1:16" ht="13.25" customHeight="1" x14ac:dyDescent="0.15">
      <c r="A2" s="17" t="s">
        <v>8</v>
      </c>
      <c r="B2" s="18"/>
      <c r="C2" s="19"/>
      <c r="D2" s="20" t="s">
        <v>5</v>
      </c>
      <c r="E2" s="18"/>
      <c r="F2" s="18"/>
      <c r="G2" s="19"/>
      <c r="H2" s="20" t="s">
        <v>10</v>
      </c>
      <c r="I2" s="20" t="s">
        <v>8</v>
      </c>
      <c r="J2" s="18"/>
      <c r="K2" s="19"/>
      <c r="L2" s="20" t="s">
        <v>5</v>
      </c>
      <c r="M2" s="18"/>
      <c r="N2" s="18"/>
      <c r="O2" s="19"/>
      <c r="P2" s="43" t="s">
        <v>10</v>
      </c>
    </row>
    <row r="3" spans="1:16" ht="13.25" customHeight="1" x14ac:dyDescent="0.15">
      <c r="A3" s="21" t="str">
        <f t="shared" ref="A3:I26" si="1">Информация!$A$15</f>
        <v>11-13 июня 2021</v>
      </c>
      <c r="B3" s="22"/>
      <c r="C3" s="23"/>
      <c r="D3" s="24" t="str">
        <f t="shared" ref="D3:L26" si="2">Информация!$A$11</f>
        <v>Elite Tennis Club, Черноморск</v>
      </c>
      <c r="E3" s="22"/>
      <c r="F3" s="22"/>
      <c r="G3" s="23"/>
      <c r="H3" s="25" t="str">
        <f t="shared" ref="H3:P26" si="3">Информация!$A$17</f>
        <v>Ольга Стацюк</v>
      </c>
      <c r="I3" s="24" t="str">
        <f t="shared" si="1"/>
        <v>11-13 июня 2021</v>
      </c>
      <c r="J3" s="22"/>
      <c r="K3" s="23"/>
      <c r="L3" s="24" t="str">
        <f t="shared" si="2"/>
        <v>Elite Tennis Club, Черноморск</v>
      </c>
      <c r="M3" s="22"/>
      <c r="N3" s="22"/>
      <c r="O3" s="23"/>
      <c r="P3" s="26" t="str">
        <f t="shared" si="3"/>
        <v>Ольга Стацюк</v>
      </c>
    </row>
    <row r="4" spans="1:16" ht="17.25" customHeight="1" x14ac:dyDescent="0.3">
      <c r="A4" s="327" t="s">
        <v>14</v>
      </c>
      <c r="B4" s="325"/>
      <c r="C4" s="325"/>
      <c r="D4" s="325"/>
      <c r="E4" s="325"/>
      <c r="F4" s="325"/>
      <c r="G4" s="325"/>
      <c r="H4" s="325"/>
      <c r="I4" s="324" t="s">
        <v>15</v>
      </c>
      <c r="J4" s="325"/>
      <c r="K4" s="325"/>
      <c r="L4" s="325"/>
      <c r="M4" s="325"/>
      <c r="N4" s="325"/>
      <c r="O4" s="325"/>
      <c r="P4" s="326"/>
    </row>
    <row r="5" spans="1:16" ht="18" customHeight="1" x14ac:dyDescent="0.2">
      <c r="A5" s="27" t="s">
        <v>16</v>
      </c>
      <c r="B5" s="28" t="s">
        <v>17</v>
      </c>
      <c r="C5" s="29"/>
      <c r="D5" s="29">
        <v>1</v>
      </c>
      <c r="E5" s="29">
        <v>2</v>
      </c>
      <c r="F5" s="29">
        <v>3</v>
      </c>
      <c r="G5" s="28" t="s">
        <v>18</v>
      </c>
      <c r="H5" s="28" t="s">
        <v>19</v>
      </c>
      <c r="I5" s="28" t="s">
        <v>16</v>
      </c>
      <c r="J5" s="28" t="s">
        <v>17</v>
      </c>
      <c r="K5" s="29"/>
      <c r="L5" s="29">
        <v>1</v>
      </c>
      <c r="M5" s="29">
        <v>2</v>
      </c>
      <c r="N5" s="29">
        <v>3</v>
      </c>
      <c r="O5" s="28" t="s">
        <v>18</v>
      </c>
      <c r="P5" s="30" t="s">
        <v>19</v>
      </c>
    </row>
    <row r="6" spans="1:16" ht="20.25" customHeight="1" x14ac:dyDescent="0.2">
      <c r="A6" s="310">
        <v>1</v>
      </c>
      <c r="B6" s="283" t="s">
        <v>21</v>
      </c>
      <c r="C6" s="322"/>
      <c r="D6" s="315"/>
      <c r="E6" s="31">
        <v>0</v>
      </c>
      <c r="F6" s="31">
        <v>1</v>
      </c>
      <c r="G6" s="317">
        <v>1</v>
      </c>
      <c r="H6" s="317">
        <v>2</v>
      </c>
      <c r="I6" s="310">
        <v>1</v>
      </c>
      <c r="J6" s="283" t="s">
        <v>22</v>
      </c>
      <c r="K6" s="288"/>
      <c r="L6" s="31"/>
      <c r="M6" s="31">
        <v>0</v>
      </c>
      <c r="N6" s="31">
        <v>1</v>
      </c>
      <c r="O6" s="317">
        <v>1</v>
      </c>
      <c r="P6" s="317">
        <v>2</v>
      </c>
    </row>
    <row r="7" spans="1:16" ht="20.25" customHeight="1" x14ac:dyDescent="0.2">
      <c r="A7" s="311"/>
      <c r="B7" s="284" t="s">
        <v>23</v>
      </c>
      <c r="C7" s="323"/>
      <c r="D7" s="316"/>
      <c r="E7" s="282" t="s">
        <v>150</v>
      </c>
      <c r="F7" s="282" t="s">
        <v>145</v>
      </c>
      <c r="G7" s="318"/>
      <c r="H7" s="318"/>
      <c r="I7" s="311"/>
      <c r="J7" s="284" t="s">
        <v>24</v>
      </c>
      <c r="K7" s="289"/>
      <c r="L7" s="32"/>
      <c r="M7" s="282" t="s">
        <v>154</v>
      </c>
      <c r="N7" s="282" t="s">
        <v>145</v>
      </c>
      <c r="O7" s="318"/>
      <c r="P7" s="318"/>
    </row>
    <row r="8" spans="1:16" ht="20.25" customHeight="1" x14ac:dyDescent="0.2">
      <c r="A8" s="310">
        <v>2</v>
      </c>
      <c r="B8" s="283" t="s">
        <v>25</v>
      </c>
      <c r="C8" s="286"/>
      <c r="D8" s="31">
        <v>1</v>
      </c>
      <c r="E8" s="31"/>
      <c r="F8" s="31">
        <v>1</v>
      </c>
      <c r="G8" s="317">
        <v>2</v>
      </c>
      <c r="H8" s="317">
        <v>1</v>
      </c>
      <c r="I8" s="310">
        <v>2</v>
      </c>
      <c r="J8" s="283" t="s">
        <v>26</v>
      </c>
      <c r="K8" s="286"/>
      <c r="L8" s="31">
        <v>1</v>
      </c>
      <c r="M8" s="31"/>
      <c r="N8" s="31">
        <v>1</v>
      </c>
      <c r="O8" s="317">
        <v>2</v>
      </c>
      <c r="P8" s="317">
        <v>1</v>
      </c>
    </row>
    <row r="9" spans="1:16" ht="20.25" customHeight="1" x14ac:dyDescent="0.2">
      <c r="A9" s="311"/>
      <c r="B9" s="284" t="s">
        <v>27</v>
      </c>
      <c r="C9" s="285"/>
      <c r="D9" s="282" t="s">
        <v>151</v>
      </c>
      <c r="E9" s="32"/>
      <c r="F9" s="282" t="s">
        <v>142</v>
      </c>
      <c r="G9" s="318"/>
      <c r="H9" s="318"/>
      <c r="I9" s="311"/>
      <c r="J9" s="284" t="s">
        <v>28</v>
      </c>
      <c r="K9" s="287"/>
      <c r="L9" s="282" t="s">
        <v>141</v>
      </c>
      <c r="M9" s="32"/>
      <c r="N9" s="282" t="s">
        <v>143</v>
      </c>
      <c r="O9" s="318"/>
      <c r="P9" s="318"/>
    </row>
    <row r="10" spans="1:16" ht="20.25" customHeight="1" x14ac:dyDescent="0.2">
      <c r="A10" s="310">
        <v>3</v>
      </c>
      <c r="B10" s="283" t="s">
        <v>29</v>
      </c>
      <c r="C10" s="286"/>
      <c r="D10" s="31">
        <v>0</v>
      </c>
      <c r="E10" s="31">
        <v>0</v>
      </c>
      <c r="F10" s="31"/>
      <c r="G10" s="317">
        <v>0</v>
      </c>
      <c r="H10" s="317">
        <v>3</v>
      </c>
      <c r="I10" s="310">
        <v>3</v>
      </c>
      <c r="J10" s="283" t="s">
        <v>30</v>
      </c>
      <c r="K10" s="286"/>
      <c r="L10" s="31">
        <v>0</v>
      </c>
      <c r="M10" s="31">
        <v>0</v>
      </c>
      <c r="N10" s="31"/>
      <c r="O10" s="317">
        <v>0</v>
      </c>
      <c r="P10" s="317">
        <v>3</v>
      </c>
    </row>
    <row r="11" spans="1:16" ht="20.25" customHeight="1" x14ac:dyDescent="0.2">
      <c r="A11" s="311"/>
      <c r="B11" s="284" t="s">
        <v>31</v>
      </c>
      <c r="C11" s="285"/>
      <c r="D11" s="282" t="s">
        <v>153</v>
      </c>
      <c r="E11" s="282" t="s">
        <v>152</v>
      </c>
      <c r="F11" s="32"/>
      <c r="G11" s="318"/>
      <c r="H11" s="318"/>
      <c r="I11" s="311"/>
      <c r="J11" s="284" t="s">
        <v>32</v>
      </c>
      <c r="K11" s="287"/>
      <c r="L11" s="282" t="s">
        <v>153</v>
      </c>
      <c r="M11" s="282" t="s">
        <v>155</v>
      </c>
      <c r="N11" s="32"/>
      <c r="O11" s="318"/>
      <c r="P11" s="318"/>
    </row>
    <row r="12" spans="1:16" ht="20.25" hidden="1" customHeight="1" x14ac:dyDescent="0.2">
      <c r="A12" s="310">
        <v>4</v>
      </c>
      <c r="B12" s="44"/>
      <c r="C12" s="31"/>
      <c r="D12" s="31"/>
      <c r="E12" s="31"/>
      <c r="F12" s="315"/>
      <c r="G12" s="317"/>
      <c r="H12" s="317"/>
      <c r="I12" s="310">
        <v>4</v>
      </c>
      <c r="J12" s="44"/>
      <c r="K12" s="31"/>
      <c r="L12" s="31"/>
      <c r="M12" s="31"/>
      <c r="N12" s="315"/>
      <c r="O12" s="317"/>
      <c r="P12" s="317"/>
    </row>
    <row r="13" spans="1:16" ht="20.25" hidden="1" customHeight="1" x14ac:dyDescent="0.2">
      <c r="A13" s="311"/>
      <c r="B13" s="45"/>
      <c r="C13" s="32"/>
      <c r="D13" s="32"/>
      <c r="E13" s="32"/>
      <c r="F13" s="316"/>
      <c r="G13" s="318"/>
      <c r="H13" s="318"/>
      <c r="I13" s="311"/>
      <c r="J13" s="45"/>
      <c r="K13" s="32"/>
      <c r="L13" s="32"/>
      <c r="M13" s="32"/>
      <c r="N13" s="316"/>
      <c r="O13" s="318"/>
      <c r="P13" s="318"/>
    </row>
    <row r="14" spans="1:16" ht="18" customHeight="1" x14ac:dyDescent="0.3">
      <c r="A14" s="328" t="s">
        <v>33</v>
      </c>
      <c r="B14" s="329"/>
      <c r="C14" s="329"/>
      <c r="D14" s="329"/>
      <c r="E14" s="329"/>
      <c r="F14" s="329"/>
      <c r="G14" s="329"/>
      <c r="H14" s="329"/>
      <c r="I14" s="330" t="s">
        <v>34</v>
      </c>
      <c r="J14" s="329"/>
      <c r="K14" s="329"/>
      <c r="L14" s="329"/>
      <c r="M14" s="329"/>
      <c r="N14" s="329"/>
      <c r="O14" s="329"/>
      <c r="P14" s="331"/>
    </row>
    <row r="15" spans="1:16" ht="18" customHeight="1" x14ac:dyDescent="0.2">
      <c r="A15" s="27" t="s">
        <v>16</v>
      </c>
      <c r="B15" s="28" t="s">
        <v>17</v>
      </c>
      <c r="C15" s="29">
        <v>1</v>
      </c>
      <c r="D15" s="29">
        <v>2</v>
      </c>
      <c r="E15" s="29">
        <v>3</v>
      </c>
      <c r="F15" s="29">
        <v>4</v>
      </c>
      <c r="G15" s="28" t="s">
        <v>18</v>
      </c>
      <c r="H15" s="28" t="s">
        <v>19</v>
      </c>
      <c r="I15" s="28" t="s">
        <v>16</v>
      </c>
      <c r="J15" s="28" t="s">
        <v>17</v>
      </c>
      <c r="K15" s="29"/>
      <c r="L15" s="29">
        <v>1</v>
      </c>
      <c r="M15" s="29">
        <v>2</v>
      </c>
      <c r="N15" s="29">
        <v>3</v>
      </c>
      <c r="O15" s="28" t="s">
        <v>18</v>
      </c>
      <c r="P15" s="30" t="s">
        <v>19</v>
      </c>
    </row>
    <row r="16" spans="1:16" ht="19.5" customHeight="1" x14ac:dyDescent="0.2">
      <c r="A16" s="310">
        <v>1</v>
      </c>
      <c r="B16" s="290" t="s">
        <v>35</v>
      </c>
      <c r="C16" s="315"/>
      <c r="D16" s="31">
        <v>1</v>
      </c>
      <c r="E16" s="31">
        <v>1</v>
      </c>
      <c r="F16" s="31">
        <v>1</v>
      </c>
      <c r="G16" s="317">
        <v>3</v>
      </c>
      <c r="H16" s="317">
        <v>1</v>
      </c>
      <c r="I16" s="310">
        <v>1</v>
      </c>
      <c r="J16" s="283" t="s">
        <v>36</v>
      </c>
      <c r="K16" s="322"/>
      <c r="L16" s="31"/>
      <c r="M16" s="31">
        <v>1</v>
      </c>
      <c r="N16" s="31">
        <v>1</v>
      </c>
      <c r="O16" s="317">
        <v>2</v>
      </c>
      <c r="P16" s="317">
        <v>1</v>
      </c>
    </row>
    <row r="17" spans="1:16" ht="20.25" customHeight="1" x14ac:dyDescent="0.2">
      <c r="A17" s="311"/>
      <c r="B17" s="291" t="s">
        <v>37</v>
      </c>
      <c r="C17" s="316"/>
      <c r="D17" s="282" t="s">
        <v>145</v>
      </c>
      <c r="E17" s="282" t="s">
        <v>139</v>
      </c>
      <c r="F17" s="282" t="s">
        <v>142</v>
      </c>
      <c r="G17" s="318"/>
      <c r="H17" s="318"/>
      <c r="I17" s="311"/>
      <c r="J17" s="284" t="s">
        <v>38</v>
      </c>
      <c r="K17" s="323"/>
      <c r="L17" s="32"/>
      <c r="M17" s="282" t="s">
        <v>139</v>
      </c>
      <c r="N17" s="282" t="s">
        <v>158</v>
      </c>
      <c r="O17" s="318"/>
      <c r="P17" s="318"/>
    </row>
    <row r="18" spans="1:16" ht="20.25" customHeight="1" x14ac:dyDescent="0.2">
      <c r="A18" s="310">
        <v>2</v>
      </c>
      <c r="B18" s="290" t="s">
        <v>39</v>
      </c>
      <c r="C18" s="31">
        <v>0</v>
      </c>
      <c r="D18" s="315"/>
      <c r="E18" s="31">
        <v>0</v>
      </c>
      <c r="F18" s="31">
        <v>1</v>
      </c>
      <c r="G18" s="317">
        <v>1</v>
      </c>
      <c r="H18" s="317">
        <v>3</v>
      </c>
      <c r="I18" s="310">
        <v>2</v>
      </c>
      <c r="J18" s="283" t="s">
        <v>40</v>
      </c>
      <c r="K18" s="286"/>
      <c r="L18" s="31">
        <v>0</v>
      </c>
      <c r="M18" s="31"/>
      <c r="N18" s="31">
        <v>1</v>
      </c>
      <c r="O18" s="317">
        <v>1</v>
      </c>
      <c r="P18" s="317">
        <v>2</v>
      </c>
    </row>
    <row r="19" spans="1:16" ht="20.25" customHeight="1" x14ac:dyDescent="0.2">
      <c r="A19" s="311"/>
      <c r="B19" s="291" t="s">
        <v>41</v>
      </c>
      <c r="C19" s="282" t="s">
        <v>153</v>
      </c>
      <c r="D19" s="316"/>
      <c r="E19" s="282" t="s">
        <v>153</v>
      </c>
      <c r="F19" s="282" t="s">
        <v>145</v>
      </c>
      <c r="G19" s="318"/>
      <c r="H19" s="318"/>
      <c r="I19" s="311"/>
      <c r="J19" s="284" t="s">
        <v>42</v>
      </c>
      <c r="K19" s="287"/>
      <c r="L19" s="282" t="s">
        <v>156</v>
      </c>
      <c r="M19" s="32"/>
      <c r="N19" s="282" t="s">
        <v>143</v>
      </c>
      <c r="O19" s="318"/>
      <c r="P19" s="318"/>
    </row>
    <row r="20" spans="1:16" ht="20.25" customHeight="1" x14ac:dyDescent="0.2">
      <c r="A20" s="310">
        <v>3</v>
      </c>
      <c r="B20" s="290" t="s">
        <v>43</v>
      </c>
      <c r="C20" s="31">
        <v>0</v>
      </c>
      <c r="D20" s="31">
        <v>1</v>
      </c>
      <c r="E20" s="315"/>
      <c r="F20" s="31">
        <v>1</v>
      </c>
      <c r="G20" s="317">
        <v>2</v>
      </c>
      <c r="H20" s="317">
        <v>2</v>
      </c>
      <c r="I20" s="310">
        <v>3</v>
      </c>
      <c r="J20" s="283" t="s">
        <v>44</v>
      </c>
      <c r="K20" s="286"/>
      <c r="L20" s="31">
        <v>0</v>
      </c>
      <c r="M20" s="31">
        <v>0</v>
      </c>
      <c r="N20" s="31"/>
      <c r="O20" s="317">
        <v>0</v>
      </c>
      <c r="P20" s="317">
        <v>3</v>
      </c>
    </row>
    <row r="21" spans="1:16" ht="20.25" customHeight="1" x14ac:dyDescent="0.2">
      <c r="A21" s="311"/>
      <c r="B21" s="291" t="s">
        <v>45</v>
      </c>
      <c r="C21" s="282" t="s">
        <v>156</v>
      </c>
      <c r="D21" s="282" t="s">
        <v>145</v>
      </c>
      <c r="E21" s="316"/>
      <c r="F21" s="282" t="s">
        <v>144</v>
      </c>
      <c r="G21" s="318"/>
      <c r="H21" s="318"/>
      <c r="I21" s="311"/>
      <c r="J21" s="284" t="s">
        <v>46</v>
      </c>
      <c r="K21" s="287"/>
      <c r="L21" s="282" t="s">
        <v>159</v>
      </c>
      <c r="M21" s="282" t="s">
        <v>155</v>
      </c>
      <c r="N21" s="32"/>
      <c r="O21" s="318"/>
      <c r="P21" s="318"/>
    </row>
    <row r="22" spans="1:16" ht="20.25" customHeight="1" x14ac:dyDescent="0.2">
      <c r="A22" s="310">
        <v>4</v>
      </c>
      <c r="B22" s="290" t="s">
        <v>47</v>
      </c>
      <c r="C22" s="31">
        <v>0</v>
      </c>
      <c r="D22" s="31">
        <v>0</v>
      </c>
      <c r="E22" s="31">
        <v>0</v>
      </c>
      <c r="F22" s="315"/>
      <c r="G22" s="317">
        <v>0</v>
      </c>
      <c r="H22" s="317">
        <v>4</v>
      </c>
      <c r="I22" s="310">
        <v>4</v>
      </c>
      <c r="J22" s="292"/>
      <c r="K22" s="286"/>
      <c r="L22" s="31"/>
      <c r="M22" s="31"/>
      <c r="N22" s="315"/>
      <c r="O22" s="317"/>
      <c r="P22" s="317"/>
    </row>
    <row r="23" spans="1:16" ht="20.25" customHeight="1" x14ac:dyDescent="0.2">
      <c r="A23" s="311"/>
      <c r="B23" s="291" t="s">
        <v>48</v>
      </c>
      <c r="C23" s="282" t="s">
        <v>152</v>
      </c>
      <c r="D23" s="282" t="s">
        <v>153</v>
      </c>
      <c r="E23" s="282" t="s">
        <v>157</v>
      </c>
      <c r="F23" s="316"/>
      <c r="G23" s="318"/>
      <c r="H23" s="318"/>
      <c r="I23" s="311"/>
      <c r="J23" s="293"/>
      <c r="K23" s="287"/>
      <c r="L23" s="32"/>
      <c r="M23" s="32"/>
      <c r="N23" s="316"/>
      <c r="O23" s="318"/>
      <c r="P23" s="318"/>
    </row>
    <row r="24" spans="1:16" ht="58.5" customHeight="1" x14ac:dyDescent="0.35">
      <c r="A24" s="46" t="str">
        <f t="shared" si="0"/>
        <v>КУБОК ФРЕГЕРА</v>
      </c>
      <c r="B24" s="33"/>
      <c r="C24" s="33"/>
      <c r="D24" s="33"/>
      <c r="E24" s="33"/>
      <c r="F24" s="36" t="s">
        <v>12</v>
      </c>
      <c r="G24" s="33"/>
      <c r="H24" s="33"/>
      <c r="I24" s="47" t="str">
        <f t="shared" si="0"/>
        <v>КУБОК ФРЕГЕРА</v>
      </c>
      <c r="J24" s="33"/>
      <c r="K24" s="33"/>
      <c r="L24" s="33"/>
      <c r="M24" s="48" t="s">
        <v>20</v>
      </c>
      <c r="N24" s="33"/>
      <c r="O24" s="33"/>
      <c r="P24" s="34"/>
    </row>
    <row r="25" spans="1:16" ht="13.25" customHeight="1" x14ac:dyDescent="0.15">
      <c r="A25" s="17" t="s">
        <v>8</v>
      </c>
      <c r="B25" s="18"/>
      <c r="C25" s="19"/>
      <c r="D25" s="20" t="s">
        <v>5</v>
      </c>
      <c r="E25" s="18"/>
      <c r="F25" s="18"/>
      <c r="G25" s="19"/>
      <c r="H25" s="20" t="s">
        <v>10</v>
      </c>
      <c r="I25" s="20" t="s">
        <v>8</v>
      </c>
      <c r="J25" s="18"/>
      <c r="K25" s="19"/>
      <c r="L25" s="20" t="s">
        <v>5</v>
      </c>
      <c r="M25" s="18"/>
      <c r="N25" s="18"/>
      <c r="O25" s="19"/>
      <c r="P25" s="43" t="s">
        <v>10</v>
      </c>
    </row>
    <row r="26" spans="1:16" ht="13.25" customHeight="1" x14ac:dyDescent="0.15">
      <c r="A26" s="21" t="str">
        <f t="shared" si="1"/>
        <v>11-13 июня 2021</v>
      </c>
      <c r="B26" s="22"/>
      <c r="C26" s="23"/>
      <c r="D26" s="24" t="str">
        <f t="shared" si="2"/>
        <v>Elite Tennis Club, Черноморск</v>
      </c>
      <c r="E26" s="22"/>
      <c r="F26" s="22"/>
      <c r="G26" s="23"/>
      <c r="H26" s="25" t="str">
        <f t="shared" si="3"/>
        <v>Ольга Стацюк</v>
      </c>
      <c r="I26" s="24" t="str">
        <f t="shared" si="1"/>
        <v>11-13 июня 2021</v>
      </c>
      <c r="J26" s="22"/>
      <c r="K26" s="23"/>
      <c r="L26" s="24" t="str">
        <f t="shared" si="2"/>
        <v>Elite Tennis Club, Черноморск</v>
      </c>
      <c r="M26" s="22"/>
      <c r="N26" s="22"/>
      <c r="O26" s="23"/>
      <c r="P26" s="26" t="str">
        <f t="shared" si="3"/>
        <v>Ольга Стацюк</v>
      </c>
    </row>
    <row r="27" spans="1:16" ht="17.25" customHeight="1" x14ac:dyDescent="0.3">
      <c r="A27" s="327" t="s">
        <v>49</v>
      </c>
      <c r="B27" s="325"/>
      <c r="C27" s="325"/>
      <c r="D27" s="325"/>
      <c r="E27" s="325"/>
      <c r="F27" s="325"/>
      <c r="G27" s="325"/>
      <c r="H27" s="325"/>
      <c r="I27" s="324" t="s">
        <v>50</v>
      </c>
      <c r="J27" s="325"/>
      <c r="K27" s="325"/>
      <c r="L27" s="325"/>
      <c r="M27" s="325"/>
      <c r="N27" s="325"/>
      <c r="O27" s="325"/>
      <c r="P27" s="326"/>
    </row>
    <row r="28" spans="1:16" ht="18" customHeight="1" x14ac:dyDescent="0.2">
      <c r="A28" s="27" t="s">
        <v>16</v>
      </c>
      <c r="B28" s="28" t="s">
        <v>17</v>
      </c>
      <c r="C28" s="29"/>
      <c r="D28" s="29">
        <v>1</v>
      </c>
      <c r="E28" s="29">
        <v>2</v>
      </c>
      <c r="F28" s="29">
        <v>3</v>
      </c>
      <c r="G28" s="28" t="s">
        <v>18</v>
      </c>
      <c r="H28" s="28" t="s">
        <v>19</v>
      </c>
      <c r="I28" s="28" t="s">
        <v>16</v>
      </c>
      <c r="J28" s="28" t="s">
        <v>17</v>
      </c>
      <c r="K28" s="29"/>
      <c r="L28" s="29">
        <v>1</v>
      </c>
      <c r="M28" s="29">
        <v>2</v>
      </c>
      <c r="N28" s="29">
        <v>3</v>
      </c>
      <c r="O28" s="28" t="s">
        <v>18</v>
      </c>
      <c r="P28" s="30" t="s">
        <v>19</v>
      </c>
    </row>
    <row r="29" spans="1:16" ht="20.25" customHeight="1" x14ac:dyDescent="0.2">
      <c r="A29" s="310">
        <v>1</v>
      </c>
      <c r="B29" s="283" t="s">
        <v>51</v>
      </c>
      <c r="C29" s="322"/>
      <c r="D29" s="315"/>
      <c r="E29" s="31">
        <v>0</v>
      </c>
      <c r="F29" s="31">
        <v>0</v>
      </c>
      <c r="G29" s="317">
        <v>0</v>
      </c>
      <c r="H29" s="317">
        <v>3</v>
      </c>
      <c r="I29" s="310">
        <v>1</v>
      </c>
      <c r="J29" s="283" t="s">
        <v>52</v>
      </c>
      <c r="K29" s="322"/>
      <c r="L29" s="315"/>
      <c r="M29" s="31">
        <v>0</v>
      </c>
      <c r="N29" s="31">
        <v>1</v>
      </c>
      <c r="O29" s="317">
        <v>1</v>
      </c>
      <c r="P29" s="317">
        <v>2</v>
      </c>
    </row>
    <row r="30" spans="1:16" ht="20.25" customHeight="1" x14ac:dyDescent="0.2">
      <c r="A30" s="311"/>
      <c r="B30" s="284" t="s">
        <v>53</v>
      </c>
      <c r="C30" s="323"/>
      <c r="D30" s="316"/>
      <c r="E30" s="282" t="s">
        <v>155</v>
      </c>
      <c r="F30" s="282" t="s">
        <v>154</v>
      </c>
      <c r="G30" s="318"/>
      <c r="H30" s="318"/>
      <c r="I30" s="311"/>
      <c r="J30" s="284" t="s">
        <v>54</v>
      </c>
      <c r="K30" s="323"/>
      <c r="L30" s="316"/>
      <c r="M30" s="282" t="s">
        <v>153</v>
      </c>
      <c r="N30" s="282" t="s">
        <v>140</v>
      </c>
      <c r="O30" s="318"/>
      <c r="P30" s="318"/>
    </row>
    <row r="31" spans="1:16" ht="20.25" customHeight="1" x14ac:dyDescent="0.2">
      <c r="A31" s="310">
        <v>2</v>
      </c>
      <c r="B31" s="283" t="s">
        <v>55</v>
      </c>
      <c r="C31" s="286"/>
      <c r="D31" s="31">
        <v>1</v>
      </c>
      <c r="E31" s="31"/>
      <c r="F31" s="31">
        <v>0</v>
      </c>
      <c r="G31" s="317">
        <v>1</v>
      </c>
      <c r="H31" s="317">
        <v>2</v>
      </c>
      <c r="I31" s="310">
        <v>2</v>
      </c>
      <c r="J31" s="283" t="s">
        <v>56</v>
      </c>
      <c r="K31" s="286"/>
      <c r="L31" s="31">
        <v>1</v>
      </c>
      <c r="M31" s="31"/>
      <c r="N31" s="31">
        <v>1</v>
      </c>
      <c r="O31" s="317">
        <v>2</v>
      </c>
      <c r="P31" s="317">
        <v>1</v>
      </c>
    </row>
    <row r="32" spans="1:16" ht="20.25" customHeight="1" x14ac:dyDescent="0.2">
      <c r="A32" s="311"/>
      <c r="B32" s="284" t="s">
        <v>57</v>
      </c>
      <c r="C32" s="287"/>
      <c r="D32" s="282" t="s">
        <v>143</v>
      </c>
      <c r="E32" s="32"/>
      <c r="F32" s="282" t="s">
        <v>156</v>
      </c>
      <c r="G32" s="318"/>
      <c r="H32" s="318"/>
      <c r="I32" s="311"/>
      <c r="J32" s="284" t="s">
        <v>58</v>
      </c>
      <c r="K32" s="287"/>
      <c r="L32" s="282" t="s">
        <v>145</v>
      </c>
      <c r="M32" s="32"/>
      <c r="N32" s="282" t="s">
        <v>145</v>
      </c>
      <c r="O32" s="318"/>
      <c r="P32" s="318"/>
    </row>
    <row r="33" spans="1:16" ht="20.25" customHeight="1" x14ac:dyDescent="0.2">
      <c r="A33" s="310">
        <v>3</v>
      </c>
      <c r="B33" s="283" t="s">
        <v>59</v>
      </c>
      <c r="C33" s="286"/>
      <c r="D33" s="31">
        <v>1</v>
      </c>
      <c r="E33" s="31">
        <v>1</v>
      </c>
      <c r="F33" s="31"/>
      <c r="G33" s="317">
        <v>2</v>
      </c>
      <c r="H33" s="317">
        <v>1</v>
      </c>
      <c r="I33" s="310">
        <v>3</v>
      </c>
      <c r="J33" s="283" t="s">
        <v>60</v>
      </c>
      <c r="K33" s="286"/>
      <c r="L33" s="31">
        <v>0</v>
      </c>
      <c r="M33" s="31">
        <v>0</v>
      </c>
      <c r="N33" s="31"/>
      <c r="O33" s="317">
        <v>0</v>
      </c>
      <c r="P33" s="317">
        <v>3</v>
      </c>
    </row>
    <row r="34" spans="1:16" ht="20.25" customHeight="1" x14ac:dyDescent="0.2">
      <c r="A34" s="311"/>
      <c r="B34" s="284" t="s">
        <v>61</v>
      </c>
      <c r="C34" s="287"/>
      <c r="D34" s="282" t="s">
        <v>143</v>
      </c>
      <c r="E34" s="282" t="s">
        <v>139</v>
      </c>
      <c r="F34" s="32"/>
      <c r="G34" s="318"/>
      <c r="H34" s="318"/>
      <c r="I34" s="311"/>
      <c r="J34" s="284" t="s">
        <v>62</v>
      </c>
      <c r="K34" s="287"/>
      <c r="L34" s="282" t="s">
        <v>160</v>
      </c>
      <c r="M34" s="282" t="s">
        <v>153</v>
      </c>
      <c r="N34" s="32"/>
      <c r="O34" s="318"/>
      <c r="P34" s="318"/>
    </row>
    <row r="35" spans="1:16" ht="20.25" hidden="1" customHeight="1" x14ac:dyDescent="0.2">
      <c r="A35" s="310">
        <v>4</v>
      </c>
      <c r="B35" s="44"/>
      <c r="C35" s="31"/>
      <c r="D35" s="31"/>
      <c r="E35" s="31"/>
      <c r="F35" s="315"/>
      <c r="G35" s="317"/>
      <c r="H35" s="317"/>
      <c r="I35" s="310">
        <v>4</v>
      </c>
      <c r="J35" s="44"/>
      <c r="K35" s="31"/>
      <c r="L35" s="31"/>
      <c r="M35" s="31"/>
      <c r="N35" s="315"/>
      <c r="O35" s="317"/>
      <c r="P35" s="317"/>
    </row>
    <row r="36" spans="1:16" ht="20.25" hidden="1" customHeight="1" x14ac:dyDescent="0.2">
      <c r="A36" s="311"/>
      <c r="B36" s="45"/>
      <c r="C36" s="32"/>
      <c r="D36" s="32"/>
      <c r="E36" s="32"/>
      <c r="F36" s="316"/>
      <c r="G36" s="318"/>
      <c r="H36" s="318"/>
      <c r="I36" s="311"/>
      <c r="J36" s="45"/>
      <c r="K36" s="32"/>
      <c r="L36" s="32"/>
      <c r="M36" s="32"/>
      <c r="N36" s="316"/>
      <c r="O36" s="318"/>
      <c r="P36" s="318"/>
    </row>
    <row r="37" spans="1:16" ht="18" customHeight="1" x14ac:dyDescent="0.3">
      <c r="A37" s="319" t="s">
        <v>63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1"/>
    </row>
    <row r="38" spans="1:16" ht="18" customHeight="1" x14ac:dyDescent="0.2">
      <c r="A38" s="27" t="s">
        <v>16</v>
      </c>
      <c r="B38" s="28" t="s">
        <v>17</v>
      </c>
      <c r="C38" s="29"/>
      <c r="D38" s="29">
        <v>1</v>
      </c>
      <c r="E38" s="29">
        <v>2</v>
      </c>
      <c r="F38" s="29">
        <v>3</v>
      </c>
      <c r="G38" s="28" t="s">
        <v>18</v>
      </c>
      <c r="H38" s="28" t="s">
        <v>19</v>
      </c>
      <c r="I38" s="28" t="s">
        <v>16</v>
      </c>
      <c r="J38" s="28" t="s">
        <v>17</v>
      </c>
      <c r="K38" s="29"/>
      <c r="L38" s="29"/>
      <c r="M38" s="29"/>
      <c r="N38" s="29"/>
      <c r="O38" s="28" t="s">
        <v>18</v>
      </c>
      <c r="P38" s="30" t="s">
        <v>19</v>
      </c>
    </row>
    <row r="39" spans="1:16" ht="19.5" customHeight="1" x14ac:dyDescent="0.2">
      <c r="A39" s="310">
        <v>1</v>
      </c>
      <c r="B39" s="283" t="s">
        <v>64</v>
      </c>
      <c r="C39" s="322"/>
      <c r="D39" s="315"/>
      <c r="E39" s="31">
        <v>1</v>
      </c>
      <c r="F39" s="31">
        <v>1</v>
      </c>
      <c r="G39" s="317">
        <v>2</v>
      </c>
      <c r="H39" s="317">
        <v>1</v>
      </c>
      <c r="I39" s="310">
        <v>1</v>
      </c>
      <c r="J39" s="44"/>
      <c r="K39" s="315"/>
      <c r="L39" s="31"/>
      <c r="M39" s="31"/>
      <c r="N39" s="31"/>
      <c r="O39" s="317"/>
      <c r="P39" s="317"/>
    </row>
    <row r="40" spans="1:16" ht="20.25" customHeight="1" x14ac:dyDescent="0.2">
      <c r="A40" s="311"/>
      <c r="B40" s="284" t="s">
        <v>65</v>
      </c>
      <c r="C40" s="323"/>
      <c r="D40" s="316"/>
      <c r="E40" s="282" t="s">
        <v>144</v>
      </c>
      <c r="F40" s="282" t="s">
        <v>158</v>
      </c>
      <c r="G40" s="318"/>
      <c r="H40" s="318"/>
      <c r="I40" s="311"/>
      <c r="J40" s="45"/>
      <c r="K40" s="316"/>
      <c r="L40" s="32"/>
      <c r="M40" s="32"/>
      <c r="N40" s="32"/>
      <c r="O40" s="318"/>
      <c r="P40" s="318"/>
    </row>
    <row r="41" spans="1:16" ht="20.25" customHeight="1" x14ac:dyDescent="0.2">
      <c r="A41" s="310">
        <v>2</v>
      </c>
      <c r="B41" s="283" t="s">
        <v>66</v>
      </c>
      <c r="C41" s="286"/>
      <c r="D41" s="31">
        <v>0</v>
      </c>
      <c r="E41" s="31"/>
      <c r="F41" s="31">
        <v>1</v>
      </c>
      <c r="G41" s="317">
        <v>1</v>
      </c>
      <c r="H41" s="317">
        <v>2</v>
      </c>
      <c r="I41" s="310">
        <v>2</v>
      </c>
      <c r="J41" s="44"/>
      <c r="K41" s="31"/>
      <c r="L41" s="315"/>
      <c r="M41" s="31"/>
      <c r="N41" s="31"/>
      <c r="O41" s="317"/>
      <c r="P41" s="317"/>
    </row>
    <row r="42" spans="1:16" ht="20.25" customHeight="1" x14ac:dyDescent="0.2">
      <c r="A42" s="311"/>
      <c r="B42" s="284" t="s">
        <v>67</v>
      </c>
      <c r="C42" s="287"/>
      <c r="D42" s="282" t="s">
        <v>157</v>
      </c>
      <c r="E42" s="32"/>
      <c r="F42" s="282" t="s">
        <v>140</v>
      </c>
      <c r="G42" s="318"/>
      <c r="H42" s="318"/>
      <c r="I42" s="311"/>
      <c r="J42" s="45"/>
      <c r="K42" s="32"/>
      <c r="L42" s="316"/>
      <c r="M42" s="32"/>
      <c r="N42" s="32"/>
      <c r="O42" s="318"/>
      <c r="P42" s="318"/>
    </row>
    <row r="43" spans="1:16" ht="20.25" customHeight="1" x14ac:dyDescent="0.2">
      <c r="A43" s="310">
        <v>3</v>
      </c>
      <c r="B43" s="283" t="s">
        <v>68</v>
      </c>
      <c r="C43" s="286"/>
      <c r="D43" s="31">
        <v>0</v>
      </c>
      <c r="E43" s="31">
        <v>0</v>
      </c>
      <c r="F43" s="31"/>
      <c r="G43" s="317">
        <v>0</v>
      </c>
      <c r="H43" s="317">
        <v>3</v>
      </c>
      <c r="I43" s="310">
        <v>3</v>
      </c>
      <c r="J43" s="44"/>
      <c r="K43" s="31"/>
      <c r="L43" s="31"/>
      <c r="M43" s="315"/>
      <c r="N43" s="31"/>
      <c r="O43" s="317"/>
      <c r="P43" s="317"/>
    </row>
    <row r="44" spans="1:16" ht="20.25" customHeight="1" x14ac:dyDescent="0.2">
      <c r="A44" s="311"/>
      <c r="B44" s="284" t="s">
        <v>69</v>
      </c>
      <c r="C44" s="287"/>
      <c r="D44" s="282" t="s">
        <v>159</v>
      </c>
      <c r="E44" s="282" t="s">
        <v>160</v>
      </c>
      <c r="F44" s="32"/>
      <c r="G44" s="318"/>
      <c r="H44" s="318"/>
      <c r="I44" s="311"/>
      <c r="J44" s="45"/>
      <c r="K44" s="32"/>
      <c r="L44" s="32"/>
      <c r="M44" s="316"/>
      <c r="N44" s="32"/>
      <c r="O44" s="318"/>
      <c r="P44" s="318"/>
    </row>
    <row r="45" spans="1:16" ht="20.25" hidden="1" customHeight="1" x14ac:dyDescent="0.2">
      <c r="A45" s="310">
        <v>4</v>
      </c>
      <c r="B45" s="44"/>
      <c r="C45" s="31"/>
      <c r="D45" s="31"/>
      <c r="E45" s="31"/>
      <c r="F45" s="315"/>
      <c r="G45" s="317"/>
      <c r="H45" s="317"/>
      <c r="I45" s="310">
        <v>4</v>
      </c>
      <c r="J45" s="44"/>
      <c r="K45" s="31"/>
      <c r="L45" s="31"/>
      <c r="M45" s="31"/>
      <c r="N45" s="315"/>
      <c r="O45" s="317"/>
      <c r="P45" s="317"/>
    </row>
    <row r="46" spans="1:16" ht="20.25" hidden="1" customHeight="1" x14ac:dyDescent="0.2">
      <c r="A46" s="311"/>
      <c r="B46" s="45"/>
      <c r="C46" s="32"/>
      <c r="D46" s="32"/>
      <c r="E46" s="32"/>
      <c r="F46" s="316"/>
      <c r="G46" s="318"/>
      <c r="H46" s="318"/>
      <c r="I46" s="311"/>
      <c r="J46" s="45"/>
      <c r="K46" s="32"/>
      <c r="L46" s="32"/>
      <c r="M46" s="32"/>
      <c r="N46" s="316"/>
      <c r="O46" s="318"/>
      <c r="P46" s="318"/>
    </row>
    <row r="47" spans="1:16" ht="17.25" customHeight="1" x14ac:dyDescent="0.2">
      <c r="A47" s="312"/>
      <c r="B47" s="313"/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4"/>
    </row>
  </sheetData>
  <mergeCells count="129">
    <mergeCell ref="O18:O19"/>
    <mergeCell ref="P18:P19"/>
    <mergeCell ref="O31:O32"/>
    <mergeCell ref="P31:P32"/>
    <mergeCell ref="H31:H32"/>
    <mergeCell ref="G33:G34"/>
    <mergeCell ref="H33:H34"/>
    <mergeCell ref="H43:H44"/>
    <mergeCell ref="P43:P44"/>
    <mergeCell ref="H35:H36"/>
    <mergeCell ref="G39:G40"/>
    <mergeCell ref="H39:H40"/>
    <mergeCell ref="P39:P40"/>
    <mergeCell ref="O41:O42"/>
    <mergeCell ref="P41:P42"/>
    <mergeCell ref="O33:O34"/>
    <mergeCell ref="P33:P34"/>
    <mergeCell ref="O35:O36"/>
    <mergeCell ref="P35:P36"/>
    <mergeCell ref="L41:L42"/>
    <mergeCell ref="M43:M44"/>
    <mergeCell ref="O43:O44"/>
    <mergeCell ref="O39:O40"/>
    <mergeCell ref="P29:P30"/>
    <mergeCell ref="F12:F13"/>
    <mergeCell ref="I12:I13"/>
    <mergeCell ref="I14:P14"/>
    <mergeCell ref="I16:I17"/>
    <mergeCell ref="I18:I19"/>
    <mergeCell ref="N12:N13"/>
    <mergeCell ref="O12:O13"/>
    <mergeCell ref="P12:P13"/>
    <mergeCell ref="L29:L30"/>
    <mergeCell ref="G12:G13"/>
    <mergeCell ref="H12:H13"/>
    <mergeCell ref="K16:K17"/>
    <mergeCell ref="H20:H21"/>
    <mergeCell ref="I20:I21"/>
    <mergeCell ref="K29:K30"/>
    <mergeCell ref="P22:P23"/>
    <mergeCell ref="G16:G17"/>
    <mergeCell ref="H16:H17"/>
    <mergeCell ref="G18:G19"/>
    <mergeCell ref="H18:H19"/>
    <mergeCell ref="G20:G21"/>
    <mergeCell ref="P16:P17"/>
    <mergeCell ref="O16:O17"/>
    <mergeCell ref="E20:E21"/>
    <mergeCell ref="F22:F23"/>
    <mergeCell ref="A27:H27"/>
    <mergeCell ref="I27:P27"/>
    <mergeCell ref="A20:A21"/>
    <mergeCell ref="A22:A23"/>
    <mergeCell ref="O20:O21"/>
    <mergeCell ref="P20:P21"/>
    <mergeCell ref="O22:O23"/>
    <mergeCell ref="N22:N23"/>
    <mergeCell ref="G22:G23"/>
    <mergeCell ref="H22:H23"/>
    <mergeCell ref="I22:I23"/>
    <mergeCell ref="A16:A17"/>
    <mergeCell ref="A18:A19"/>
    <mergeCell ref="A6:A7"/>
    <mergeCell ref="A8:A9"/>
    <mergeCell ref="A10:A11"/>
    <mergeCell ref="A12:A13"/>
    <mergeCell ref="C6:C7"/>
    <mergeCell ref="D6:D7"/>
    <mergeCell ref="G6:G7"/>
    <mergeCell ref="G8:G9"/>
    <mergeCell ref="C16:C17"/>
    <mergeCell ref="D18:D19"/>
    <mergeCell ref="G10:G11"/>
    <mergeCell ref="I4:P4"/>
    <mergeCell ref="I6:I7"/>
    <mergeCell ref="I8:I9"/>
    <mergeCell ref="I10:I11"/>
    <mergeCell ref="O6:O7"/>
    <mergeCell ref="P6:P7"/>
    <mergeCell ref="O8:O9"/>
    <mergeCell ref="A4:H4"/>
    <mergeCell ref="A14:H14"/>
    <mergeCell ref="H6:H7"/>
    <mergeCell ref="H8:H9"/>
    <mergeCell ref="P8:P9"/>
    <mergeCell ref="O10:O11"/>
    <mergeCell ref="P10:P11"/>
    <mergeCell ref="H10:H11"/>
    <mergeCell ref="A37:H37"/>
    <mergeCell ref="I37:P37"/>
    <mergeCell ref="A39:A40"/>
    <mergeCell ref="I39:I40"/>
    <mergeCell ref="C39:C40"/>
    <mergeCell ref="K39:K40"/>
    <mergeCell ref="D39:D40"/>
    <mergeCell ref="C29:C30"/>
    <mergeCell ref="G29:G30"/>
    <mergeCell ref="H29:H30"/>
    <mergeCell ref="G31:G32"/>
    <mergeCell ref="A33:A34"/>
    <mergeCell ref="I33:I34"/>
    <mergeCell ref="A35:A36"/>
    <mergeCell ref="I35:I36"/>
    <mergeCell ref="F35:F36"/>
    <mergeCell ref="G35:G36"/>
    <mergeCell ref="D29:D30"/>
    <mergeCell ref="N35:N36"/>
    <mergeCell ref="A29:A30"/>
    <mergeCell ref="I29:I30"/>
    <mergeCell ref="A31:A32"/>
    <mergeCell ref="I31:I32"/>
    <mergeCell ref="O29:O30"/>
    <mergeCell ref="A45:A46"/>
    <mergeCell ref="I45:I46"/>
    <mergeCell ref="A47:H47"/>
    <mergeCell ref="I47:P47"/>
    <mergeCell ref="F45:F46"/>
    <mergeCell ref="A41:A42"/>
    <mergeCell ref="I41:I42"/>
    <mergeCell ref="A43:A44"/>
    <mergeCell ref="I43:I44"/>
    <mergeCell ref="G41:G42"/>
    <mergeCell ref="H41:H42"/>
    <mergeCell ref="G43:G44"/>
    <mergeCell ref="O45:O46"/>
    <mergeCell ref="P45:P46"/>
    <mergeCell ref="G45:G46"/>
    <mergeCell ref="H45:H46"/>
    <mergeCell ref="N45:N46"/>
  </mergeCells>
  <hyperlinks>
    <hyperlink ref="M1" r:id="rId1" xr:uid="{00000000-0004-0000-0100-000000000000}"/>
    <hyperlink ref="M24" r:id="rId2" xr:uid="{00000000-0004-0000-0100-000001000000}"/>
  </hyperlinks>
  <printOptions horizontalCentered="1"/>
  <pageMargins left="0" right="0" top="0.98425196850393704" bottom="0.98425196850393704" header="0.51181102362204722" footer="0.51181102362204722"/>
  <pageSetup scale="80" orientation="landscape" r:id="rId3"/>
  <headerFooter>
    <oddFooter>&amp;C&amp;"Helvetica Neue,Regular"&amp;12&amp;K000000&amp;P</oddFooter>
  </headerFooter>
  <rowBreaks count="1" manualBreakCount="1">
    <brk id="23" max="1638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Q77"/>
  <sheetViews>
    <sheetView showGridLines="0" tabSelected="1" workbookViewId="0">
      <selection activeCell="P16" sqref="P16"/>
    </sheetView>
  </sheetViews>
  <sheetFormatPr baseColWidth="10" defaultColWidth="8.83203125" defaultRowHeight="12.75" customHeight="1" x14ac:dyDescent="0.15"/>
  <cols>
    <col min="1" max="2" width="3.33203125" style="175" customWidth="1"/>
    <col min="3" max="3" width="4.6640625" style="175" customWidth="1"/>
    <col min="4" max="4" width="4.33203125" style="175" customWidth="1"/>
    <col min="5" max="5" width="12.6640625" style="175" customWidth="1"/>
    <col min="6" max="6" width="2.6640625" style="175" customWidth="1"/>
    <col min="7" max="7" width="7.6640625" style="175" customWidth="1"/>
    <col min="8" max="8" width="5.83203125" style="175" customWidth="1"/>
    <col min="9" max="9" width="1.6640625" style="175" customWidth="1"/>
    <col min="10" max="10" width="10.6640625" style="175" customWidth="1"/>
    <col min="11" max="11" width="1.6640625" style="175" customWidth="1"/>
    <col min="12" max="12" width="10.6640625" style="175" customWidth="1"/>
    <col min="13" max="13" width="1.6640625" style="175" customWidth="1"/>
    <col min="14" max="14" width="10.6640625" style="175" customWidth="1"/>
    <col min="15" max="15" width="1.6640625" style="175" customWidth="1"/>
    <col min="16" max="16" width="10.6640625" style="175" customWidth="1"/>
    <col min="17" max="17" width="1.6640625" style="175" customWidth="1"/>
    <col min="18" max="18" width="8.83203125" style="175" customWidth="1"/>
    <col min="19" max="16384" width="8.83203125" style="175"/>
  </cols>
  <sheetData>
    <row r="1" spans="1:17" ht="54" customHeight="1" x14ac:dyDescent="0.25">
      <c r="A1" s="332" t="str">
        <f>Информация!$A$9</f>
        <v>КУБОК ФРЕГЕРА</v>
      </c>
      <c r="B1" s="333"/>
      <c r="C1" s="333"/>
      <c r="D1" s="333"/>
      <c r="E1" s="333"/>
      <c r="F1" s="333"/>
      <c r="G1" s="333"/>
      <c r="H1" s="333"/>
      <c r="I1" s="333"/>
      <c r="J1" s="333"/>
      <c r="K1" s="53"/>
      <c r="L1" s="54" t="s">
        <v>70</v>
      </c>
      <c r="M1" s="13"/>
      <c r="N1" s="13"/>
      <c r="O1" s="13"/>
      <c r="P1" s="13"/>
      <c r="Q1" s="55"/>
    </row>
    <row r="2" spans="1:17" ht="12" customHeight="1" x14ac:dyDescent="0.15">
      <c r="A2" s="56" t="s">
        <v>71</v>
      </c>
      <c r="B2" s="57"/>
      <c r="C2" s="57"/>
      <c r="D2" s="57"/>
      <c r="E2" s="57"/>
      <c r="F2" s="58" t="s">
        <v>5</v>
      </c>
      <c r="G2" s="57"/>
      <c r="H2" s="57"/>
      <c r="I2" s="59"/>
      <c r="J2" s="58"/>
      <c r="K2" s="60"/>
      <c r="L2" s="61"/>
      <c r="M2" s="59"/>
      <c r="N2" s="57"/>
      <c r="O2" s="59"/>
      <c r="P2" s="57"/>
      <c r="Q2" s="62" t="s">
        <v>10</v>
      </c>
    </row>
    <row r="3" spans="1:17" ht="15" customHeight="1" x14ac:dyDescent="0.15">
      <c r="A3" s="63" t="str">
        <f>Информация!$A$15</f>
        <v>11-13 июня 2021</v>
      </c>
      <c r="B3" s="64"/>
      <c r="C3" s="64"/>
      <c r="D3" s="64"/>
      <c r="E3" s="64"/>
      <c r="F3" s="65" t="str">
        <f>Информация!$A$11</f>
        <v>Elite Tennis Club, Черноморск</v>
      </c>
      <c r="G3" s="64"/>
      <c r="H3" s="64"/>
      <c r="I3" s="66"/>
      <c r="J3" s="67"/>
      <c r="K3" s="68"/>
      <c r="L3" s="64"/>
      <c r="M3" s="66"/>
      <c r="N3" s="64"/>
      <c r="O3" s="66"/>
      <c r="P3" s="64"/>
      <c r="Q3" s="69" t="str">
        <f>Информация!$A$17</f>
        <v>Ольга Стацюк</v>
      </c>
    </row>
    <row r="4" spans="1:17" ht="9" customHeight="1" x14ac:dyDescent="0.15">
      <c r="A4" s="70"/>
      <c r="B4" s="73"/>
      <c r="C4" s="71" t="s">
        <v>82</v>
      </c>
      <c r="D4" s="71" t="s">
        <v>72</v>
      </c>
      <c r="E4" s="72" t="s">
        <v>73</v>
      </c>
      <c r="F4" s="72" t="s">
        <v>74</v>
      </c>
      <c r="G4" s="74"/>
      <c r="H4" s="71" t="s">
        <v>83</v>
      </c>
      <c r="I4" s="75"/>
      <c r="J4" s="73"/>
      <c r="K4" s="75"/>
      <c r="L4" s="73"/>
      <c r="M4" s="75"/>
      <c r="N4" s="73"/>
      <c r="O4" s="75"/>
      <c r="P4" s="73"/>
      <c r="Q4" s="76"/>
    </row>
    <row r="5" spans="1:17" ht="8" customHeight="1" x14ac:dyDescent="0.15">
      <c r="A5" s="77"/>
      <c r="B5" s="78"/>
      <c r="C5" s="78"/>
      <c r="D5" s="78"/>
      <c r="E5" s="79"/>
      <c r="F5" s="79"/>
      <c r="G5" s="23"/>
      <c r="H5" s="79"/>
      <c r="I5" s="80"/>
      <c r="J5" s="78"/>
      <c r="K5" s="80"/>
      <c r="L5" s="78"/>
      <c r="M5" s="80"/>
      <c r="N5" s="78"/>
      <c r="O5" s="80"/>
      <c r="P5" s="78"/>
      <c r="Q5" s="81"/>
    </row>
    <row r="6" spans="1:17" ht="10" customHeight="1" x14ac:dyDescent="0.15">
      <c r="A6" s="176">
        <v>1</v>
      </c>
      <c r="B6" s="177"/>
      <c r="C6" s="177"/>
      <c r="D6" s="178"/>
      <c r="E6" s="263" t="s">
        <v>96</v>
      </c>
      <c r="F6" s="82"/>
      <c r="G6" s="83"/>
      <c r="H6" s="82"/>
      <c r="I6" s="100"/>
      <c r="J6" s="86"/>
      <c r="K6" s="87"/>
      <c r="L6" s="86"/>
      <c r="M6" s="87"/>
      <c r="N6" s="86"/>
      <c r="O6" s="87"/>
      <c r="P6" s="86"/>
      <c r="Q6" s="88"/>
    </row>
    <row r="7" spans="1:17" ht="11.25" customHeight="1" x14ac:dyDescent="0.15">
      <c r="A7" s="179"/>
      <c r="B7" s="180"/>
      <c r="C7" s="180"/>
      <c r="D7" s="180"/>
      <c r="E7" s="264" t="s">
        <v>100</v>
      </c>
      <c r="F7" s="181"/>
      <c r="G7" s="182"/>
      <c r="H7" s="181"/>
      <c r="I7" s="183"/>
      <c r="J7" s="184" t="str">
        <f>IF(I7="a",E6,IF(I7="b",E8,""))</f>
        <v/>
      </c>
      <c r="K7" s="87"/>
      <c r="L7" s="86"/>
      <c r="M7" s="87"/>
      <c r="N7" s="86"/>
      <c r="O7" s="93"/>
      <c r="P7" s="94"/>
      <c r="Q7" s="95"/>
    </row>
    <row r="8" spans="1:17" ht="10" customHeight="1" x14ac:dyDescent="0.15">
      <c r="A8" s="179"/>
      <c r="B8" s="185"/>
      <c r="C8" s="185"/>
      <c r="D8" s="185"/>
      <c r="E8" s="98"/>
      <c r="F8" s="98"/>
      <c r="G8" s="89"/>
      <c r="H8" s="98"/>
      <c r="I8" s="186"/>
      <c r="J8" s="187" t="str">
        <f>E6</f>
        <v>АКСЕНЕНКО</v>
      </c>
      <c r="K8" s="104"/>
      <c r="L8" s="86"/>
      <c r="M8" s="87"/>
      <c r="N8" s="86"/>
      <c r="O8" s="87"/>
      <c r="P8" s="86"/>
      <c r="Q8" s="88"/>
    </row>
    <row r="9" spans="1:17" ht="10" customHeight="1" x14ac:dyDescent="0.15">
      <c r="A9" s="179"/>
      <c r="B9" s="185"/>
      <c r="C9" s="185"/>
      <c r="D9" s="185"/>
      <c r="E9" s="86"/>
      <c r="F9" s="86"/>
      <c r="G9" s="23"/>
      <c r="H9" s="86"/>
      <c r="I9" s="188"/>
      <c r="J9" s="189" t="str">
        <f>E7</f>
        <v>КАСЬЯН</v>
      </c>
      <c r="K9" s="190"/>
      <c r="L9" s="86"/>
      <c r="M9" s="87"/>
      <c r="N9" s="86"/>
      <c r="O9" s="87"/>
      <c r="P9" s="86"/>
      <c r="Q9" s="88"/>
    </row>
    <row r="10" spans="1:17" ht="10" customHeight="1" x14ac:dyDescent="0.15">
      <c r="A10" s="176">
        <v>2</v>
      </c>
      <c r="B10" s="177"/>
      <c r="C10" s="177"/>
      <c r="D10" s="178"/>
      <c r="E10" s="191" t="s">
        <v>133</v>
      </c>
      <c r="F10" s="96"/>
      <c r="G10" s="92"/>
      <c r="H10" s="96"/>
      <c r="I10" s="97"/>
      <c r="J10" s="192"/>
      <c r="K10" s="193"/>
      <c r="L10" s="194"/>
      <c r="M10" s="104"/>
      <c r="N10" s="86"/>
      <c r="O10" s="87"/>
      <c r="P10" s="86"/>
      <c r="Q10" s="88"/>
    </row>
    <row r="11" spans="1:17" ht="10" customHeight="1" x14ac:dyDescent="0.15">
      <c r="A11" s="179"/>
      <c r="B11" s="180"/>
      <c r="C11" s="180"/>
      <c r="D11" s="180"/>
      <c r="E11" s="195" t="s">
        <v>133</v>
      </c>
      <c r="F11" s="195"/>
      <c r="G11" s="196"/>
      <c r="H11" s="195"/>
      <c r="I11" s="197"/>
      <c r="J11" s="198"/>
      <c r="K11" s="199"/>
      <c r="L11" s="200"/>
      <c r="M11" s="106"/>
      <c r="N11" s="86"/>
      <c r="O11" s="87"/>
      <c r="P11" s="86"/>
      <c r="Q11" s="88"/>
    </row>
    <row r="12" spans="1:17" ht="10" customHeight="1" x14ac:dyDescent="0.15">
      <c r="A12" s="179"/>
      <c r="B12" s="185"/>
      <c r="C12" s="185"/>
      <c r="D12" s="201"/>
      <c r="E12" s="98"/>
      <c r="F12" s="98"/>
      <c r="G12" s="89"/>
      <c r="H12" s="98"/>
      <c r="I12" s="99"/>
      <c r="J12" s="86"/>
      <c r="K12" s="199"/>
      <c r="L12" s="187" t="str">
        <f>J8</f>
        <v>АКСЕНЕНКО</v>
      </c>
      <c r="M12" s="87"/>
      <c r="N12" s="86"/>
      <c r="O12" s="87"/>
      <c r="P12" s="86"/>
      <c r="Q12" s="88"/>
    </row>
    <row r="13" spans="1:17" ht="10" customHeight="1" x14ac:dyDescent="0.15">
      <c r="A13" s="179"/>
      <c r="B13" s="185"/>
      <c r="C13" s="185"/>
      <c r="D13" s="201"/>
      <c r="E13" s="86"/>
      <c r="F13" s="86"/>
      <c r="G13" s="23"/>
      <c r="H13" s="86"/>
      <c r="I13" s="108"/>
      <c r="J13" s="101"/>
      <c r="K13" s="202"/>
      <c r="L13" s="189" t="str">
        <f>J9</f>
        <v>КАСЬЯН</v>
      </c>
      <c r="M13" s="190"/>
      <c r="N13" s="86"/>
      <c r="O13" s="87"/>
      <c r="P13" s="86"/>
      <c r="Q13" s="88"/>
    </row>
    <row r="14" spans="1:17" ht="10" customHeight="1" x14ac:dyDescent="0.15">
      <c r="A14" s="176">
        <v>3</v>
      </c>
      <c r="B14" s="177"/>
      <c r="C14" s="177"/>
      <c r="D14" s="178"/>
      <c r="E14" s="265" t="s">
        <v>129</v>
      </c>
      <c r="F14" s="96"/>
      <c r="G14" s="92"/>
      <c r="H14" s="96"/>
      <c r="I14" s="111"/>
      <c r="J14" s="23"/>
      <c r="K14" s="199"/>
      <c r="L14" s="274" t="s">
        <v>143</v>
      </c>
      <c r="M14" s="193"/>
      <c r="N14" s="194"/>
      <c r="O14" s="87"/>
      <c r="P14" s="86"/>
      <c r="Q14" s="88"/>
    </row>
    <row r="15" spans="1:17" ht="10" customHeight="1" x14ac:dyDescent="0.15">
      <c r="A15" s="179"/>
      <c r="B15" s="180"/>
      <c r="C15" s="180"/>
      <c r="D15" s="180"/>
      <c r="E15" s="266" t="s">
        <v>131</v>
      </c>
      <c r="F15" s="195"/>
      <c r="G15" s="196"/>
      <c r="H15" s="195"/>
      <c r="I15" s="197"/>
      <c r="J15" s="273"/>
      <c r="K15" s="199"/>
      <c r="L15" s="198"/>
      <c r="M15" s="199"/>
      <c r="N15" s="198"/>
      <c r="O15" s="87"/>
      <c r="P15" s="86"/>
      <c r="Q15" s="88"/>
    </row>
    <row r="16" spans="1:17" ht="10" customHeight="1" x14ac:dyDescent="0.15">
      <c r="A16" s="179"/>
      <c r="B16" s="185"/>
      <c r="C16" s="185"/>
      <c r="D16" s="201"/>
      <c r="E16" s="98"/>
      <c r="F16" s="98"/>
      <c r="G16" s="89"/>
      <c r="H16" s="98"/>
      <c r="I16" s="186"/>
      <c r="J16" s="269" t="str">
        <f>E14</f>
        <v>БОЦАНЮК</v>
      </c>
      <c r="K16" s="204"/>
      <c r="L16" s="198"/>
      <c r="M16" s="199"/>
      <c r="N16" s="198"/>
      <c r="O16" s="87"/>
      <c r="P16" s="86"/>
      <c r="Q16" s="88"/>
    </row>
    <row r="17" spans="1:17" ht="10" customHeight="1" x14ac:dyDescent="0.15">
      <c r="A17" s="179"/>
      <c r="B17" s="185"/>
      <c r="C17" s="185"/>
      <c r="D17" s="201"/>
      <c r="E17" s="86"/>
      <c r="F17" s="86"/>
      <c r="G17" s="23"/>
      <c r="H17" s="86"/>
      <c r="I17" s="188"/>
      <c r="J17" s="270" t="str">
        <f>E15</f>
        <v>ДАНИЛОВА</v>
      </c>
      <c r="K17" s="205"/>
      <c r="L17" s="198"/>
      <c r="M17" s="199"/>
      <c r="N17" s="198"/>
      <c r="O17" s="87"/>
      <c r="P17" s="86"/>
      <c r="Q17" s="88"/>
    </row>
    <row r="18" spans="1:17" ht="10" customHeight="1" x14ac:dyDescent="0.15">
      <c r="A18" s="176">
        <v>4</v>
      </c>
      <c r="B18" s="177"/>
      <c r="C18" s="177"/>
      <c r="D18" s="178"/>
      <c r="E18" s="191" t="s">
        <v>116</v>
      </c>
      <c r="F18" s="96"/>
      <c r="G18" s="92"/>
      <c r="H18" s="96"/>
      <c r="I18" s="97"/>
      <c r="J18" s="259" t="s">
        <v>139</v>
      </c>
      <c r="K18" s="206"/>
      <c r="L18" s="207"/>
      <c r="M18" s="204"/>
      <c r="N18" s="198"/>
      <c r="O18" s="87"/>
      <c r="P18" s="86"/>
      <c r="Q18" s="88"/>
    </row>
    <row r="19" spans="1:17" ht="11.25" customHeight="1" x14ac:dyDescent="0.15">
      <c r="A19" s="179"/>
      <c r="B19" s="180"/>
      <c r="C19" s="180"/>
      <c r="D19" s="180"/>
      <c r="E19" s="195" t="s">
        <v>120</v>
      </c>
      <c r="F19" s="195"/>
      <c r="G19" s="196"/>
      <c r="H19" s="195"/>
      <c r="I19" s="197"/>
      <c r="J19" s="198"/>
      <c r="K19" s="87"/>
      <c r="L19" s="105"/>
      <c r="M19" s="208"/>
      <c r="N19" s="198"/>
      <c r="O19" s="87"/>
      <c r="P19" s="86"/>
      <c r="Q19" s="88"/>
    </row>
    <row r="20" spans="1:17" ht="10" customHeight="1" x14ac:dyDescent="0.15">
      <c r="A20" s="179"/>
      <c r="B20" s="185"/>
      <c r="C20" s="185"/>
      <c r="D20" s="185"/>
      <c r="E20" s="98"/>
      <c r="F20" s="98"/>
      <c r="G20" s="89"/>
      <c r="H20" s="98"/>
      <c r="I20" s="99"/>
      <c r="J20" s="86"/>
      <c r="K20" s="87"/>
      <c r="L20" s="86"/>
      <c r="M20" s="199"/>
      <c r="N20" s="187" t="str">
        <f>L12</f>
        <v>АКСЕНЕНКО</v>
      </c>
      <c r="O20" s="87"/>
      <c r="P20" s="86"/>
      <c r="Q20" s="88"/>
    </row>
    <row r="21" spans="1:17" ht="10" customHeight="1" x14ac:dyDescent="0.15">
      <c r="A21" s="179"/>
      <c r="B21" s="185"/>
      <c r="C21" s="185"/>
      <c r="D21" s="185"/>
      <c r="E21" s="86"/>
      <c r="F21" s="86"/>
      <c r="G21" s="23"/>
      <c r="H21" s="86"/>
      <c r="I21" s="108"/>
      <c r="J21" s="86"/>
      <c r="K21" s="87"/>
      <c r="L21" s="86"/>
      <c r="M21" s="188"/>
      <c r="N21" s="189" t="str">
        <f>L13</f>
        <v>КАСЬЯН</v>
      </c>
      <c r="O21" s="190"/>
      <c r="P21" s="86"/>
      <c r="Q21" s="88"/>
    </row>
    <row r="22" spans="1:17" ht="10" customHeight="1" x14ac:dyDescent="0.15">
      <c r="A22" s="176">
        <v>5</v>
      </c>
      <c r="B22" s="177"/>
      <c r="C22" s="177"/>
      <c r="D22" s="178"/>
      <c r="E22" s="265" t="s">
        <v>109</v>
      </c>
      <c r="F22" s="82"/>
      <c r="G22" s="83"/>
      <c r="H22" s="82"/>
      <c r="I22" s="100"/>
      <c r="J22" s="86"/>
      <c r="K22" s="87"/>
      <c r="L22" s="23"/>
      <c r="M22" s="103"/>
      <c r="N22" s="259" t="s">
        <v>144</v>
      </c>
      <c r="O22" s="193"/>
      <c r="P22" s="198"/>
      <c r="Q22" s="88"/>
    </row>
    <row r="23" spans="1:17" ht="10" customHeight="1" x14ac:dyDescent="0.15">
      <c r="A23" s="179"/>
      <c r="B23" s="180"/>
      <c r="C23" s="180"/>
      <c r="D23" s="180"/>
      <c r="E23" s="266" t="s">
        <v>134</v>
      </c>
      <c r="F23" s="181"/>
      <c r="G23" s="182"/>
      <c r="H23" s="181"/>
      <c r="I23" s="183"/>
      <c r="J23" s="203"/>
      <c r="K23" s="87"/>
      <c r="L23" s="86"/>
      <c r="M23" s="199"/>
      <c r="N23" s="198"/>
      <c r="O23" s="199"/>
      <c r="P23" s="198"/>
      <c r="Q23" s="88"/>
    </row>
    <row r="24" spans="1:17" ht="10" customHeight="1" x14ac:dyDescent="0.15">
      <c r="A24" s="179"/>
      <c r="B24" s="185"/>
      <c r="C24" s="185"/>
      <c r="D24" s="185"/>
      <c r="E24" s="98"/>
      <c r="F24" s="98"/>
      <c r="G24" s="89"/>
      <c r="H24" s="98"/>
      <c r="I24" s="186"/>
      <c r="J24" s="269" t="str">
        <f>E22</f>
        <v>КОВАЛЕНКО</v>
      </c>
      <c r="K24" s="104"/>
      <c r="L24" s="86"/>
      <c r="M24" s="199"/>
      <c r="N24" s="198"/>
      <c r="O24" s="199"/>
      <c r="P24" s="198"/>
      <c r="Q24" s="88"/>
    </row>
    <row r="25" spans="1:17" ht="10" customHeight="1" x14ac:dyDescent="0.15">
      <c r="A25" s="179"/>
      <c r="B25" s="185"/>
      <c r="C25" s="185"/>
      <c r="D25" s="185"/>
      <c r="E25" s="86"/>
      <c r="F25" s="86"/>
      <c r="G25" s="23"/>
      <c r="H25" s="86"/>
      <c r="I25" s="188"/>
      <c r="J25" s="270" t="str">
        <f>E23</f>
        <v>КУЧЕРЕНКО</v>
      </c>
      <c r="K25" s="190"/>
      <c r="L25" s="86"/>
      <c r="M25" s="199"/>
      <c r="N25" s="198"/>
      <c r="O25" s="199"/>
      <c r="P25" s="198"/>
      <c r="Q25" s="88"/>
    </row>
    <row r="26" spans="1:17" ht="10" customHeight="1" x14ac:dyDescent="0.15">
      <c r="A26" s="176">
        <v>6</v>
      </c>
      <c r="B26" s="177"/>
      <c r="C26" s="177"/>
      <c r="D26" s="178"/>
      <c r="E26" s="265" t="s">
        <v>135</v>
      </c>
      <c r="F26" s="96"/>
      <c r="G26" s="92"/>
      <c r="H26" s="96"/>
      <c r="I26" s="97"/>
      <c r="J26" s="259" t="s">
        <v>140</v>
      </c>
      <c r="K26" s="193"/>
      <c r="L26" s="194"/>
      <c r="M26" s="204"/>
      <c r="N26" s="198"/>
      <c r="O26" s="199"/>
      <c r="P26" s="198"/>
      <c r="Q26" s="88"/>
    </row>
    <row r="27" spans="1:17" ht="10" customHeight="1" x14ac:dyDescent="0.15">
      <c r="A27" s="179"/>
      <c r="B27" s="180"/>
      <c r="C27" s="180"/>
      <c r="D27" s="180"/>
      <c r="E27" s="266" t="s">
        <v>97</v>
      </c>
      <c r="F27" s="195"/>
      <c r="G27" s="196"/>
      <c r="H27" s="195"/>
      <c r="I27" s="197"/>
      <c r="J27" s="198"/>
      <c r="K27" s="199"/>
      <c r="L27" s="200"/>
      <c r="M27" s="208"/>
      <c r="N27" s="198"/>
      <c r="O27" s="199"/>
      <c r="P27" s="198"/>
      <c r="Q27" s="88"/>
    </row>
    <row r="28" spans="1:17" ht="10" customHeight="1" x14ac:dyDescent="0.15">
      <c r="A28" s="179"/>
      <c r="B28" s="185"/>
      <c r="C28" s="185"/>
      <c r="D28" s="201"/>
      <c r="E28" s="98"/>
      <c r="F28" s="98"/>
      <c r="G28" s="89"/>
      <c r="H28" s="98"/>
      <c r="I28" s="99"/>
      <c r="J28" s="86"/>
      <c r="K28" s="199"/>
      <c r="L28" s="269" t="str">
        <f>J24</f>
        <v>КОВАЛЕНКО</v>
      </c>
      <c r="M28" s="199"/>
      <c r="N28" s="198"/>
      <c r="O28" s="199"/>
      <c r="P28" s="198"/>
      <c r="Q28" s="88"/>
    </row>
    <row r="29" spans="1:17" ht="10" customHeight="1" x14ac:dyDescent="0.15">
      <c r="A29" s="179"/>
      <c r="B29" s="185"/>
      <c r="C29" s="185"/>
      <c r="D29" s="201"/>
      <c r="E29" s="86"/>
      <c r="F29" s="86"/>
      <c r="G29" s="23"/>
      <c r="H29" s="86"/>
      <c r="I29" s="108"/>
      <c r="J29" s="102"/>
      <c r="K29" s="202"/>
      <c r="L29" s="270" t="str">
        <f>J25</f>
        <v>КУЧЕРЕНКО</v>
      </c>
      <c r="M29" s="205"/>
      <c r="N29" s="198"/>
      <c r="O29" s="199"/>
      <c r="P29" s="198"/>
      <c r="Q29" s="88"/>
    </row>
    <row r="30" spans="1:17" ht="10" customHeight="1" x14ac:dyDescent="0.15">
      <c r="A30" s="176">
        <v>7</v>
      </c>
      <c r="B30" s="177"/>
      <c r="C30" s="177"/>
      <c r="D30" s="178"/>
      <c r="E30" s="265" t="s">
        <v>122</v>
      </c>
      <c r="F30" s="96"/>
      <c r="G30" s="92"/>
      <c r="H30" s="96"/>
      <c r="I30" s="111"/>
      <c r="J30" s="23"/>
      <c r="K30" s="199"/>
      <c r="L30" s="259" t="s">
        <v>144</v>
      </c>
      <c r="M30" s="206"/>
      <c r="N30" s="207"/>
      <c r="O30" s="199"/>
      <c r="P30" s="198"/>
      <c r="Q30" s="88"/>
    </row>
    <row r="31" spans="1:17" ht="10" customHeight="1" x14ac:dyDescent="0.15">
      <c r="A31" s="179"/>
      <c r="B31" s="180"/>
      <c r="C31" s="180"/>
      <c r="D31" s="180"/>
      <c r="E31" s="266" t="s">
        <v>126</v>
      </c>
      <c r="F31" s="195"/>
      <c r="G31" s="196"/>
      <c r="H31" s="195"/>
      <c r="I31" s="197"/>
      <c r="J31" s="203"/>
      <c r="K31" s="199"/>
      <c r="L31" s="198"/>
      <c r="M31" s="87"/>
      <c r="N31" s="86"/>
      <c r="O31" s="199"/>
      <c r="P31" s="198"/>
      <c r="Q31" s="88"/>
    </row>
    <row r="32" spans="1:17" ht="10" customHeight="1" x14ac:dyDescent="0.15">
      <c r="A32" s="179"/>
      <c r="B32" s="185"/>
      <c r="C32" s="185"/>
      <c r="D32" s="201"/>
      <c r="E32" s="98"/>
      <c r="F32" s="98"/>
      <c r="G32" s="89"/>
      <c r="H32" s="98"/>
      <c r="I32" s="186"/>
      <c r="J32" s="269" t="str">
        <f>E30</f>
        <v>БОГОМОЛКИНА</v>
      </c>
      <c r="K32" s="204"/>
      <c r="L32" s="198"/>
      <c r="M32" s="87"/>
      <c r="N32" s="86"/>
      <c r="O32" s="199"/>
      <c r="P32" s="198"/>
      <c r="Q32" s="88"/>
    </row>
    <row r="33" spans="1:17" ht="10" customHeight="1" x14ac:dyDescent="0.15">
      <c r="A33" s="179"/>
      <c r="B33" s="185"/>
      <c r="C33" s="185"/>
      <c r="D33" s="201"/>
      <c r="E33" s="86"/>
      <c r="F33" s="86"/>
      <c r="G33" s="23"/>
      <c r="H33" s="86"/>
      <c r="I33" s="188"/>
      <c r="J33" s="270" t="str">
        <f>E31</f>
        <v>ЛОПУШАНСКАЯ Д</v>
      </c>
      <c r="K33" s="205"/>
      <c r="L33" s="198"/>
      <c r="M33" s="87"/>
      <c r="N33" s="86"/>
      <c r="O33" s="199"/>
      <c r="P33" s="198"/>
      <c r="Q33" s="88"/>
    </row>
    <row r="34" spans="1:17" ht="10" customHeight="1" x14ac:dyDescent="0.15">
      <c r="A34" s="176">
        <v>8</v>
      </c>
      <c r="B34" s="177"/>
      <c r="C34" s="177">
        <v>3</v>
      </c>
      <c r="D34" s="178"/>
      <c r="E34" s="271" t="s">
        <v>95</v>
      </c>
      <c r="F34" s="96"/>
      <c r="G34" s="92"/>
      <c r="H34" s="96"/>
      <c r="I34" s="97"/>
      <c r="J34" s="259" t="s">
        <v>141</v>
      </c>
      <c r="K34" s="206"/>
      <c r="L34" s="207"/>
      <c r="M34" s="104"/>
      <c r="N34" s="86"/>
      <c r="O34" s="199"/>
      <c r="P34" s="198"/>
      <c r="Q34" s="88"/>
    </row>
    <row r="35" spans="1:17" ht="10" customHeight="1" x14ac:dyDescent="0.15">
      <c r="A35" s="179"/>
      <c r="B35" s="180"/>
      <c r="C35" s="180"/>
      <c r="D35" s="180"/>
      <c r="E35" s="272" t="s">
        <v>99</v>
      </c>
      <c r="F35" s="195"/>
      <c r="G35" s="196"/>
      <c r="H35" s="195"/>
      <c r="I35" s="197"/>
      <c r="J35" s="198"/>
      <c r="K35" s="87"/>
      <c r="L35" s="105"/>
      <c r="M35" s="106"/>
      <c r="N35" s="86"/>
      <c r="O35" s="199"/>
      <c r="P35" s="198"/>
      <c r="Q35" s="88"/>
    </row>
    <row r="36" spans="1:17" ht="10" customHeight="1" x14ac:dyDescent="0.15">
      <c r="A36" s="179"/>
      <c r="B36" s="185"/>
      <c r="C36" s="185"/>
      <c r="D36" s="201"/>
      <c r="E36" s="98"/>
      <c r="F36" s="98"/>
      <c r="G36" s="89"/>
      <c r="H36" s="98"/>
      <c r="I36" s="99"/>
      <c r="J36" s="86"/>
      <c r="K36" s="87"/>
      <c r="L36" s="86"/>
      <c r="M36" s="87"/>
      <c r="N36" s="87"/>
      <c r="O36" s="199"/>
      <c r="P36" s="187" t="str">
        <f>N52</f>
        <v>МАРЧУК</v>
      </c>
      <c r="Q36" s="88"/>
    </row>
    <row r="37" spans="1:17" ht="10" customHeight="1" x14ac:dyDescent="0.15">
      <c r="A37" s="179"/>
      <c r="B37" s="185"/>
      <c r="C37" s="185"/>
      <c r="D37" s="201"/>
      <c r="E37" s="86"/>
      <c r="F37" s="86"/>
      <c r="G37" s="23"/>
      <c r="H37" s="86"/>
      <c r="I37" s="108"/>
      <c r="J37" s="86"/>
      <c r="K37" s="87"/>
      <c r="L37" s="86"/>
      <c r="M37" s="87"/>
      <c r="N37" s="110"/>
      <c r="O37" s="188"/>
      <c r="P37" s="189" t="str">
        <f>N53</f>
        <v>ФАЛЬКОВСКА</v>
      </c>
      <c r="Q37" s="209"/>
    </row>
    <row r="38" spans="1:17" ht="10" customHeight="1" x14ac:dyDescent="0.15">
      <c r="A38" s="176">
        <v>9</v>
      </c>
      <c r="B38" s="177"/>
      <c r="C38" s="177">
        <v>4</v>
      </c>
      <c r="D38" s="178"/>
      <c r="E38" s="267" t="s">
        <v>136</v>
      </c>
      <c r="F38" s="96"/>
      <c r="G38" s="92"/>
      <c r="H38" s="96"/>
      <c r="I38" s="111"/>
      <c r="J38" s="86"/>
      <c r="K38" s="87"/>
      <c r="L38" s="86"/>
      <c r="M38" s="87"/>
      <c r="N38" s="23"/>
      <c r="O38" s="103"/>
      <c r="P38" s="274" t="s">
        <v>144</v>
      </c>
      <c r="Q38" s="210"/>
    </row>
    <row r="39" spans="1:17" ht="10" customHeight="1" x14ac:dyDescent="0.15">
      <c r="A39" s="179"/>
      <c r="B39" s="180"/>
      <c r="C39" s="180"/>
      <c r="D39" s="180"/>
      <c r="E39" s="268" t="s">
        <v>112</v>
      </c>
      <c r="F39" s="195"/>
      <c r="G39" s="196"/>
      <c r="H39" s="195"/>
      <c r="I39" s="197"/>
      <c r="J39" s="203"/>
      <c r="K39" s="87"/>
      <c r="L39" s="86"/>
      <c r="M39" s="87"/>
      <c r="N39" s="86"/>
      <c r="O39" s="199"/>
      <c r="P39" s="200"/>
      <c r="Q39" s="211"/>
    </row>
    <row r="40" spans="1:17" ht="10" customHeight="1" x14ac:dyDescent="0.15">
      <c r="A40" s="179"/>
      <c r="B40" s="185"/>
      <c r="C40" s="185"/>
      <c r="D40" s="201"/>
      <c r="E40" s="98"/>
      <c r="F40" s="98"/>
      <c r="G40" s="89"/>
      <c r="H40" s="98"/>
      <c r="I40" s="186"/>
      <c r="J40" s="269" t="str">
        <f>E42</f>
        <v>ЛУЦЕНКО</v>
      </c>
      <c r="K40" s="104"/>
      <c r="L40" s="86"/>
      <c r="M40" s="87"/>
      <c r="N40" s="86"/>
      <c r="O40" s="199"/>
      <c r="P40" s="198"/>
      <c r="Q40" s="88"/>
    </row>
    <row r="41" spans="1:17" ht="10" customHeight="1" x14ac:dyDescent="0.15">
      <c r="A41" s="179"/>
      <c r="B41" s="185"/>
      <c r="C41" s="185"/>
      <c r="D41" s="201"/>
      <c r="E41" s="86"/>
      <c r="F41" s="86"/>
      <c r="G41" s="23"/>
      <c r="H41" s="86"/>
      <c r="I41" s="188"/>
      <c r="J41" s="270" t="str">
        <f>E43</f>
        <v>НЕНАРОЧКИНА</v>
      </c>
      <c r="K41" s="190"/>
      <c r="L41" s="86"/>
      <c r="M41" s="87"/>
      <c r="N41" s="86"/>
      <c r="O41" s="199"/>
      <c r="P41" s="198"/>
      <c r="Q41" s="88"/>
    </row>
    <row r="42" spans="1:17" ht="10" customHeight="1" x14ac:dyDescent="0.15">
      <c r="A42" s="176">
        <v>10</v>
      </c>
      <c r="B42" s="177"/>
      <c r="C42" s="177"/>
      <c r="D42" s="178"/>
      <c r="E42" s="265" t="s">
        <v>94</v>
      </c>
      <c r="F42" s="96"/>
      <c r="G42" s="92"/>
      <c r="H42" s="96"/>
      <c r="I42" s="97"/>
      <c r="J42" s="259" t="s">
        <v>141</v>
      </c>
      <c r="K42" s="193"/>
      <c r="L42" s="194"/>
      <c r="M42" s="104"/>
      <c r="N42" s="86"/>
      <c r="O42" s="199"/>
      <c r="P42" s="198"/>
      <c r="Q42" s="88"/>
    </row>
    <row r="43" spans="1:17" ht="10" customHeight="1" x14ac:dyDescent="0.15">
      <c r="A43" s="179"/>
      <c r="B43" s="180"/>
      <c r="C43" s="180"/>
      <c r="D43" s="180"/>
      <c r="E43" s="266" t="s">
        <v>98</v>
      </c>
      <c r="F43" s="195"/>
      <c r="G43" s="196"/>
      <c r="H43" s="195"/>
      <c r="I43" s="197"/>
      <c r="J43" s="198"/>
      <c r="K43" s="199"/>
      <c r="L43" s="200"/>
      <c r="M43" s="106"/>
      <c r="N43" s="86"/>
      <c r="O43" s="199"/>
      <c r="P43" s="198"/>
      <c r="Q43" s="88"/>
    </row>
    <row r="44" spans="1:17" ht="10" customHeight="1" x14ac:dyDescent="0.15">
      <c r="A44" s="179"/>
      <c r="B44" s="185"/>
      <c r="C44" s="185"/>
      <c r="D44" s="201"/>
      <c r="E44" s="98"/>
      <c r="F44" s="98"/>
      <c r="G44" s="89"/>
      <c r="H44" s="98"/>
      <c r="I44" s="99"/>
      <c r="J44" s="86"/>
      <c r="K44" s="199"/>
      <c r="L44" s="269" t="str">
        <f>J48</f>
        <v>КОРДИНА</v>
      </c>
      <c r="M44" s="87"/>
      <c r="N44" s="86"/>
      <c r="O44" s="199"/>
      <c r="P44" s="198"/>
      <c r="Q44" s="88"/>
    </row>
    <row r="45" spans="1:17" ht="10" customHeight="1" x14ac:dyDescent="0.15">
      <c r="A45" s="179"/>
      <c r="B45" s="185"/>
      <c r="C45" s="185"/>
      <c r="D45" s="201"/>
      <c r="E45" s="86"/>
      <c r="F45" s="86"/>
      <c r="G45" s="23"/>
      <c r="H45" s="86"/>
      <c r="I45" s="108"/>
      <c r="J45" s="86"/>
      <c r="K45" s="202"/>
      <c r="L45" s="270" t="str">
        <f>J49</f>
        <v>ТОКАРЕВА</v>
      </c>
      <c r="M45" s="190"/>
      <c r="N45" s="86"/>
      <c r="O45" s="199"/>
      <c r="P45" s="198"/>
      <c r="Q45" s="88"/>
    </row>
    <row r="46" spans="1:17" ht="10" customHeight="1" x14ac:dyDescent="0.15">
      <c r="A46" s="176">
        <v>11</v>
      </c>
      <c r="B46" s="177"/>
      <c r="C46" s="177"/>
      <c r="D46" s="178"/>
      <c r="E46" s="265" t="s">
        <v>110</v>
      </c>
      <c r="F46" s="96"/>
      <c r="G46" s="92"/>
      <c r="H46" s="96"/>
      <c r="I46" s="111"/>
      <c r="J46" s="23"/>
      <c r="K46" s="199"/>
      <c r="L46" s="259" t="s">
        <v>140</v>
      </c>
      <c r="M46" s="193"/>
      <c r="N46" s="194"/>
      <c r="O46" s="199"/>
      <c r="P46" s="198"/>
      <c r="Q46" s="88"/>
    </row>
    <row r="47" spans="1:17" ht="10" customHeight="1" x14ac:dyDescent="0.15">
      <c r="A47" s="179"/>
      <c r="B47" s="180"/>
      <c r="C47" s="180"/>
      <c r="D47" s="180"/>
      <c r="E47" s="266" t="s">
        <v>113</v>
      </c>
      <c r="F47" s="195"/>
      <c r="G47" s="196"/>
      <c r="H47" s="195"/>
      <c r="I47" s="197"/>
      <c r="J47" s="203"/>
      <c r="K47" s="199"/>
      <c r="L47" s="198"/>
      <c r="M47" s="199"/>
      <c r="N47" s="198"/>
      <c r="O47" s="199"/>
      <c r="P47" s="198"/>
      <c r="Q47" s="88"/>
    </row>
    <row r="48" spans="1:17" ht="10" customHeight="1" x14ac:dyDescent="0.15">
      <c r="A48" s="179"/>
      <c r="B48" s="185"/>
      <c r="C48" s="185"/>
      <c r="D48" s="185"/>
      <c r="E48" s="98"/>
      <c r="F48" s="98"/>
      <c r="G48" s="89"/>
      <c r="H48" s="98"/>
      <c r="I48" s="186"/>
      <c r="J48" s="269" t="str">
        <f>E46</f>
        <v>КОРДИНА</v>
      </c>
      <c r="K48" s="204"/>
      <c r="L48" s="198"/>
      <c r="M48" s="199"/>
      <c r="N48" s="198"/>
      <c r="O48" s="199"/>
      <c r="P48" s="198"/>
      <c r="Q48" s="88"/>
    </row>
    <row r="49" spans="1:17" ht="10" customHeight="1" x14ac:dyDescent="0.15">
      <c r="A49" s="179"/>
      <c r="B49" s="185"/>
      <c r="C49" s="185"/>
      <c r="D49" s="185"/>
      <c r="E49" s="86"/>
      <c r="F49" s="86"/>
      <c r="G49" s="23"/>
      <c r="H49" s="86"/>
      <c r="I49" s="188"/>
      <c r="J49" s="270" t="str">
        <f>E47</f>
        <v>ТОКАРЕВА</v>
      </c>
      <c r="K49" s="205"/>
      <c r="L49" s="198"/>
      <c r="M49" s="199"/>
      <c r="N49" s="198"/>
      <c r="O49" s="199"/>
      <c r="P49" s="198"/>
      <c r="Q49" s="88"/>
    </row>
    <row r="50" spans="1:17" ht="10" customHeight="1" x14ac:dyDescent="0.15">
      <c r="A50" s="176">
        <v>12</v>
      </c>
      <c r="B50" s="177"/>
      <c r="C50" s="177"/>
      <c r="D50" s="178"/>
      <c r="E50" s="265" t="s">
        <v>130</v>
      </c>
      <c r="F50" s="82"/>
      <c r="G50" s="83"/>
      <c r="H50" s="82"/>
      <c r="I50" s="212"/>
      <c r="J50" s="259" t="s">
        <v>142</v>
      </c>
      <c r="K50" s="206"/>
      <c r="L50" s="207"/>
      <c r="M50" s="204"/>
      <c r="N50" s="198"/>
      <c r="O50" s="199"/>
      <c r="P50" s="198"/>
      <c r="Q50" s="88"/>
    </row>
    <row r="51" spans="1:17" ht="10" customHeight="1" x14ac:dyDescent="0.15">
      <c r="A51" s="179"/>
      <c r="B51" s="180"/>
      <c r="C51" s="180"/>
      <c r="D51" s="180"/>
      <c r="E51" s="266" t="s">
        <v>132</v>
      </c>
      <c r="F51" s="181"/>
      <c r="G51" s="182"/>
      <c r="H51" s="181"/>
      <c r="I51" s="183"/>
      <c r="J51" s="198"/>
      <c r="K51" s="87"/>
      <c r="L51" s="105"/>
      <c r="M51" s="208"/>
      <c r="N51" s="198"/>
      <c r="O51" s="199"/>
      <c r="P51" s="198"/>
      <c r="Q51" s="88"/>
    </row>
    <row r="52" spans="1:17" ht="10" customHeight="1" x14ac:dyDescent="0.15">
      <c r="A52" s="179"/>
      <c r="B52" s="185"/>
      <c r="C52" s="185"/>
      <c r="D52" s="185"/>
      <c r="E52" s="98"/>
      <c r="F52" s="98"/>
      <c r="G52" s="89"/>
      <c r="H52" s="98"/>
      <c r="I52" s="99"/>
      <c r="J52" s="86"/>
      <c r="K52" s="87"/>
      <c r="L52" s="86"/>
      <c r="M52" s="199"/>
      <c r="N52" s="269" t="str">
        <f>L60</f>
        <v>МАРЧУК</v>
      </c>
      <c r="O52" s="199"/>
      <c r="P52" s="198"/>
      <c r="Q52" s="88"/>
    </row>
    <row r="53" spans="1:17" ht="10" customHeight="1" x14ac:dyDescent="0.15">
      <c r="A53" s="179"/>
      <c r="B53" s="185"/>
      <c r="C53" s="185"/>
      <c r="D53" s="185"/>
      <c r="E53" s="86"/>
      <c r="F53" s="86"/>
      <c r="G53" s="23"/>
      <c r="H53" s="86"/>
      <c r="I53" s="108"/>
      <c r="J53" s="86"/>
      <c r="K53" s="87"/>
      <c r="L53" s="86"/>
      <c r="M53" s="188"/>
      <c r="N53" s="270" t="str">
        <f>L61</f>
        <v>ФАЛЬКОВСКА</v>
      </c>
      <c r="O53" s="205"/>
      <c r="P53" s="198"/>
      <c r="Q53" s="88"/>
    </row>
    <row r="54" spans="1:17" ht="10" customHeight="1" x14ac:dyDescent="0.15">
      <c r="A54" s="176">
        <v>13</v>
      </c>
      <c r="B54" s="177"/>
      <c r="C54" s="177"/>
      <c r="D54" s="178"/>
      <c r="E54" s="265" t="s">
        <v>123</v>
      </c>
      <c r="F54" s="96"/>
      <c r="G54" s="92"/>
      <c r="H54" s="96"/>
      <c r="I54" s="111"/>
      <c r="J54" s="86"/>
      <c r="K54" s="87"/>
      <c r="L54" s="23"/>
      <c r="M54" s="103"/>
      <c r="N54" s="259" t="s">
        <v>142</v>
      </c>
      <c r="O54" s="206"/>
      <c r="P54" s="86"/>
      <c r="Q54" s="88"/>
    </row>
    <row r="55" spans="1:17" ht="10" customHeight="1" x14ac:dyDescent="0.15">
      <c r="A55" s="179"/>
      <c r="B55" s="180"/>
      <c r="C55" s="180"/>
      <c r="D55" s="180"/>
      <c r="E55" s="266" t="s">
        <v>127</v>
      </c>
      <c r="F55" s="195"/>
      <c r="G55" s="196"/>
      <c r="H55" s="195"/>
      <c r="I55" s="197"/>
      <c r="J55" s="203"/>
      <c r="K55" s="87"/>
      <c r="L55" s="86"/>
      <c r="M55" s="199"/>
      <c r="N55" s="198"/>
      <c r="O55" s="87"/>
      <c r="P55" s="86"/>
      <c r="Q55" s="88"/>
    </row>
    <row r="56" spans="1:17" ht="10" customHeight="1" x14ac:dyDescent="0.15">
      <c r="A56" s="179"/>
      <c r="B56" s="185"/>
      <c r="C56" s="185"/>
      <c r="D56" s="201"/>
      <c r="E56" s="98"/>
      <c r="F56" s="98"/>
      <c r="G56" s="89"/>
      <c r="H56" s="98"/>
      <c r="I56" s="186"/>
      <c r="J56" s="269" t="str">
        <f>E58</f>
        <v>МАРЧУК</v>
      </c>
      <c r="K56" s="104"/>
      <c r="L56" s="86"/>
      <c r="M56" s="199"/>
      <c r="N56" s="198"/>
      <c r="O56" s="87"/>
      <c r="P56" s="86"/>
      <c r="Q56" s="88"/>
    </row>
    <row r="57" spans="1:17" ht="10" customHeight="1" x14ac:dyDescent="0.15">
      <c r="A57" s="179"/>
      <c r="B57" s="185"/>
      <c r="C57" s="185"/>
      <c r="D57" s="201"/>
      <c r="E57" s="86"/>
      <c r="F57" s="86"/>
      <c r="G57" s="23"/>
      <c r="H57" s="86"/>
      <c r="I57" s="188"/>
      <c r="J57" s="270" t="str">
        <f>E59</f>
        <v>ФАЛЬКОВСКА</v>
      </c>
      <c r="K57" s="190"/>
      <c r="L57" s="86"/>
      <c r="M57" s="199"/>
      <c r="N57" s="198"/>
      <c r="O57" s="87"/>
      <c r="P57" s="86"/>
      <c r="Q57" s="88"/>
    </row>
    <row r="58" spans="1:17" ht="10" customHeight="1" x14ac:dyDescent="0.15">
      <c r="A58" s="176">
        <v>14</v>
      </c>
      <c r="B58" s="177"/>
      <c r="C58" s="177"/>
      <c r="D58" s="178"/>
      <c r="E58" s="265" t="s">
        <v>111</v>
      </c>
      <c r="F58" s="96"/>
      <c r="G58" s="92"/>
      <c r="H58" s="96"/>
      <c r="I58" s="97"/>
      <c r="J58" s="259" t="s">
        <v>141</v>
      </c>
      <c r="K58" s="193"/>
      <c r="L58" s="194"/>
      <c r="M58" s="204"/>
      <c r="N58" s="198"/>
      <c r="O58" s="87"/>
      <c r="P58" s="86"/>
      <c r="Q58" s="88"/>
    </row>
    <row r="59" spans="1:17" ht="10" customHeight="1" x14ac:dyDescent="0.15">
      <c r="A59" s="179"/>
      <c r="B59" s="180"/>
      <c r="C59" s="180"/>
      <c r="D59" s="180"/>
      <c r="E59" s="266" t="s">
        <v>137</v>
      </c>
      <c r="F59" s="195"/>
      <c r="G59" s="196"/>
      <c r="H59" s="195"/>
      <c r="I59" s="197"/>
      <c r="J59" s="198"/>
      <c r="K59" s="199"/>
      <c r="L59" s="200"/>
      <c r="M59" s="208"/>
      <c r="N59" s="198"/>
      <c r="O59" s="87"/>
      <c r="P59" s="86"/>
      <c r="Q59" s="88"/>
    </row>
    <row r="60" spans="1:17" ht="10" customHeight="1" x14ac:dyDescent="0.15">
      <c r="A60" s="179"/>
      <c r="B60" s="185"/>
      <c r="C60" s="185"/>
      <c r="D60" s="201"/>
      <c r="E60" s="98"/>
      <c r="F60" s="98"/>
      <c r="G60" s="89"/>
      <c r="H60" s="98"/>
      <c r="I60" s="99"/>
      <c r="J60" s="86"/>
      <c r="K60" s="199"/>
      <c r="L60" s="269" t="str">
        <f>J56</f>
        <v>МАРЧУК</v>
      </c>
      <c r="M60" s="199"/>
      <c r="N60" s="198"/>
      <c r="O60" s="87"/>
      <c r="P60" s="86"/>
      <c r="Q60" s="88"/>
    </row>
    <row r="61" spans="1:17" ht="10" customHeight="1" x14ac:dyDescent="0.15">
      <c r="A61" s="179"/>
      <c r="B61" s="185"/>
      <c r="C61" s="185"/>
      <c r="D61" s="201"/>
      <c r="E61" s="86"/>
      <c r="F61" s="86"/>
      <c r="G61" s="23"/>
      <c r="H61" s="86"/>
      <c r="I61" s="108"/>
      <c r="J61" s="86"/>
      <c r="K61" s="202"/>
      <c r="L61" s="270" t="str">
        <f>J57</f>
        <v>ФАЛЬКОВСКА</v>
      </c>
      <c r="M61" s="205"/>
      <c r="N61" s="198"/>
      <c r="O61" s="87"/>
      <c r="P61" s="86"/>
      <c r="Q61" s="88"/>
    </row>
    <row r="62" spans="1:17" ht="10" customHeight="1" x14ac:dyDescent="0.15">
      <c r="A62" s="176">
        <v>15</v>
      </c>
      <c r="B62" s="177"/>
      <c r="C62" s="177"/>
      <c r="D62" s="178"/>
      <c r="E62" s="265" t="s">
        <v>133</v>
      </c>
      <c r="F62" s="96"/>
      <c r="G62" s="92"/>
      <c r="H62" s="96"/>
      <c r="I62" s="111"/>
      <c r="J62" s="23"/>
      <c r="K62" s="199"/>
      <c r="L62" s="259" t="s">
        <v>144</v>
      </c>
      <c r="M62" s="206"/>
      <c r="N62" s="207"/>
      <c r="O62" s="87"/>
      <c r="P62" s="86"/>
      <c r="Q62" s="88"/>
    </row>
    <row r="63" spans="1:17" ht="10" customHeight="1" x14ac:dyDescent="0.15">
      <c r="A63" s="179"/>
      <c r="B63" s="180"/>
      <c r="C63" s="180"/>
      <c r="D63" s="180"/>
      <c r="E63" s="266" t="s">
        <v>133</v>
      </c>
      <c r="F63" s="195"/>
      <c r="G63" s="196"/>
      <c r="H63" s="195"/>
      <c r="I63" s="197"/>
      <c r="J63" s="203"/>
      <c r="K63" s="199"/>
      <c r="L63" s="198"/>
      <c r="M63" s="87"/>
      <c r="N63" s="86"/>
      <c r="O63" s="87"/>
      <c r="P63" s="86"/>
      <c r="Q63" s="88"/>
    </row>
    <row r="64" spans="1:17" ht="10" customHeight="1" x14ac:dyDescent="0.15">
      <c r="A64" s="179"/>
      <c r="B64" s="185"/>
      <c r="C64" s="185"/>
      <c r="D64" s="185"/>
      <c r="E64" s="98"/>
      <c r="F64" s="98"/>
      <c r="G64" s="89"/>
      <c r="H64" s="98"/>
      <c r="I64" s="186"/>
      <c r="J64" s="187" t="str">
        <f>E66</f>
        <v>ЛЕЩИЙ</v>
      </c>
      <c r="K64" s="204"/>
      <c r="L64" s="198"/>
      <c r="M64" s="87"/>
      <c r="N64" s="86"/>
      <c r="O64" s="87"/>
      <c r="P64" s="86"/>
      <c r="Q64" s="88"/>
    </row>
    <row r="65" spans="1:17" ht="10" customHeight="1" x14ac:dyDescent="0.15">
      <c r="A65" s="179"/>
      <c r="B65" s="185"/>
      <c r="C65" s="185"/>
      <c r="D65" s="185"/>
      <c r="E65" s="86"/>
      <c r="F65" s="86"/>
      <c r="G65" s="23"/>
      <c r="H65" s="86"/>
      <c r="I65" s="188"/>
      <c r="J65" s="189" t="str">
        <f>E67</f>
        <v>МЕЛЬНИК</v>
      </c>
      <c r="K65" s="205"/>
      <c r="L65" s="198"/>
      <c r="M65" s="87"/>
      <c r="N65" s="86"/>
      <c r="O65" s="87"/>
      <c r="P65" s="86"/>
      <c r="Q65" s="88"/>
    </row>
    <row r="66" spans="1:17" ht="10" customHeight="1" x14ac:dyDescent="0.15">
      <c r="A66" s="176">
        <v>16</v>
      </c>
      <c r="B66" s="177"/>
      <c r="C66" s="177"/>
      <c r="D66" s="178"/>
      <c r="E66" s="267" t="s">
        <v>138</v>
      </c>
      <c r="F66" s="82"/>
      <c r="G66" s="83"/>
      <c r="H66" s="82"/>
      <c r="I66" s="212"/>
      <c r="J66" s="192"/>
      <c r="K66" s="206"/>
      <c r="L66" s="207"/>
      <c r="M66" s="104"/>
      <c r="N66" s="86"/>
      <c r="O66" s="87"/>
      <c r="P66" s="86"/>
      <c r="Q66" s="88"/>
    </row>
    <row r="67" spans="1:17" ht="10" customHeight="1" x14ac:dyDescent="0.15">
      <c r="A67" s="179"/>
      <c r="B67" s="180"/>
      <c r="C67" s="180"/>
      <c r="D67" s="180"/>
      <c r="E67" s="268" t="s">
        <v>117</v>
      </c>
      <c r="F67" s="181"/>
      <c r="G67" s="182"/>
      <c r="H67" s="181"/>
      <c r="I67" s="183"/>
      <c r="J67" s="198"/>
      <c r="K67" s="87"/>
      <c r="L67" s="105"/>
      <c r="M67" s="106"/>
      <c r="N67" s="86"/>
      <c r="O67" s="87"/>
      <c r="P67" s="86"/>
      <c r="Q67" s="88"/>
    </row>
    <row r="68" spans="1:17" ht="8" customHeight="1" x14ac:dyDescent="0.2">
      <c r="A68" s="213"/>
      <c r="B68" s="214"/>
      <c r="C68" s="214"/>
      <c r="D68" s="215"/>
      <c r="E68" s="216"/>
      <c r="F68" s="216"/>
      <c r="G68" s="131"/>
      <c r="H68" s="216"/>
      <c r="I68" s="217"/>
      <c r="J68" s="218"/>
      <c r="K68" s="219"/>
      <c r="L68" s="220"/>
      <c r="M68" s="221"/>
      <c r="N68" s="220"/>
      <c r="O68" s="221"/>
      <c r="P68" s="220"/>
      <c r="Q68" s="222"/>
    </row>
    <row r="69" spans="1:17" ht="10.5" customHeight="1" x14ac:dyDescent="0.15">
      <c r="A69" s="114"/>
      <c r="B69" s="115"/>
      <c r="C69" s="116"/>
      <c r="D69" s="117"/>
      <c r="E69" s="118" t="s">
        <v>75</v>
      </c>
      <c r="F69" s="119"/>
      <c r="G69" s="119"/>
      <c r="H69" s="223"/>
      <c r="I69" s="117"/>
      <c r="J69" s="123" t="s">
        <v>84</v>
      </c>
      <c r="K69" s="120"/>
      <c r="L69" s="118"/>
      <c r="M69" s="121"/>
      <c r="N69" s="122"/>
      <c r="O69" s="123"/>
      <c r="P69" s="123"/>
      <c r="Q69" s="124"/>
    </row>
    <row r="70" spans="1:17" ht="12.75" customHeight="1" x14ac:dyDescent="0.15">
      <c r="A70" s="125"/>
      <c r="B70" s="143"/>
      <c r="C70" s="126"/>
      <c r="D70" s="127" t="s">
        <v>76</v>
      </c>
      <c r="E70" s="89"/>
      <c r="F70" s="128"/>
      <c r="G70" s="89"/>
      <c r="H70" s="224"/>
      <c r="I70" s="130"/>
      <c r="J70" s="131"/>
      <c r="K70" s="132"/>
      <c r="L70" s="131"/>
      <c r="M70" s="133"/>
      <c r="N70" s="134"/>
      <c r="O70" s="118"/>
      <c r="P70" s="118"/>
      <c r="Q70" s="135"/>
    </row>
    <row r="71" spans="1:17" ht="12.75" customHeight="1" x14ac:dyDescent="0.15">
      <c r="A71" s="136"/>
      <c r="B71" s="112"/>
      <c r="C71" s="137"/>
      <c r="D71" s="138"/>
      <c r="E71" s="23"/>
      <c r="F71" s="139"/>
      <c r="G71" s="23"/>
      <c r="H71" s="129"/>
      <c r="I71" s="130"/>
      <c r="J71" s="131"/>
      <c r="K71" s="132"/>
      <c r="L71" s="131"/>
      <c r="M71" s="133"/>
      <c r="N71" s="134"/>
      <c r="O71" s="118"/>
      <c r="P71" s="118"/>
      <c r="Q71" s="135"/>
    </row>
    <row r="72" spans="1:17" ht="12.75" customHeight="1" x14ac:dyDescent="0.15">
      <c r="A72" s="140"/>
      <c r="B72" s="141"/>
      <c r="C72" s="142"/>
      <c r="D72" s="138" t="s">
        <v>77</v>
      </c>
      <c r="E72" s="23"/>
      <c r="F72" s="139"/>
      <c r="G72" s="23"/>
      <c r="H72" s="129"/>
      <c r="I72" s="127"/>
      <c r="J72" s="143"/>
      <c r="K72" s="144"/>
      <c r="L72" s="143"/>
      <c r="M72" s="145"/>
      <c r="N72" s="146" t="s">
        <v>78</v>
      </c>
      <c r="O72" s="147"/>
      <c r="P72" s="147"/>
      <c r="Q72" s="148"/>
    </row>
    <row r="73" spans="1:17" ht="12.75" customHeight="1" x14ac:dyDescent="0.15">
      <c r="A73" s="149"/>
      <c r="B73" s="150"/>
      <c r="C73" s="151"/>
      <c r="D73" s="138"/>
      <c r="E73" s="23"/>
      <c r="F73" s="139"/>
      <c r="G73" s="23"/>
      <c r="H73" s="129"/>
      <c r="I73" s="138"/>
      <c r="J73" s="112"/>
      <c r="K73" s="152"/>
      <c r="L73" s="112"/>
      <c r="M73" s="153"/>
      <c r="N73" s="136"/>
      <c r="O73" s="152"/>
      <c r="P73" s="112"/>
      <c r="Q73" s="153"/>
    </row>
    <row r="74" spans="1:17" ht="12.75" customHeight="1" x14ac:dyDescent="0.15">
      <c r="A74" s="154"/>
      <c r="B74" s="155"/>
      <c r="C74" s="156"/>
      <c r="D74" s="138" t="s">
        <v>79</v>
      </c>
      <c r="E74" s="23"/>
      <c r="F74" s="139"/>
      <c r="G74" s="23"/>
      <c r="H74" s="129"/>
      <c r="I74" s="138"/>
      <c r="J74" s="112"/>
      <c r="K74" s="152"/>
      <c r="L74" s="112"/>
      <c r="M74" s="153"/>
      <c r="N74" s="140"/>
      <c r="O74" s="157"/>
      <c r="P74" s="141"/>
      <c r="Q74" s="158"/>
    </row>
    <row r="75" spans="1:17" ht="12.75" customHeight="1" x14ac:dyDescent="0.15">
      <c r="A75" s="125"/>
      <c r="B75" s="143"/>
      <c r="C75" s="126"/>
      <c r="D75" s="138"/>
      <c r="E75" s="23"/>
      <c r="F75" s="139"/>
      <c r="G75" s="23"/>
      <c r="H75" s="129"/>
      <c r="I75" s="138"/>
      <c r="J75" s="112"/>
      <c r="K75" s="152"/>
      <c r="L75" s="112"/>
      <c r="M75" s="153"/>
      <c r="N75" s="146" t="s">
        <v>80</v>
      </c>
      <c r="O75" s="147"/>
      <c r="P75" s="147"/>
      <c r="Q75" s="148"/>
    </row>
    <row r="76" spans="1:17" ht="12.75" customHeight="1" x14ac:dyDescent="0.15">
      <c r="A76" s="136"/>
      <c r="B76" s="112"/>
      <c r="C76" s="169"/>
      <c r="D76" s="138" t="s">
        <v>81</v>
      </c>
      <c r="E76" s="23"/>
      <c r="F76" s="139"/>
      <c r="G76" s="23"/>
      <c r="H76" s="129"/>
      <c r="I76" s="138"/>
      <c r="J76" s="112"/>
      <c r="K76" s="152"/>
      <c r="L76" s="112"/>
      <c r="M76" s="153"/>
      <c r="N76" s="136"/>
      <c r="O76" s="152"/>
      <c r="P76" s="112"/>
      <c r="Q76" s="153"/>
    </row>
    <row r="77" spans="1:17" ht="12.75" customHeight="1" x14ac:dyDescent="0.15">
      <c r="A77" s="140"/>
      <c r="B77" s="141"/>
      <c r="C77" s="170"/>
      <c r="D77" s="171"/>
      <c r="E77" s="92"/>
      <c r="F77" s="172"/>
      <c r="G77" s="92"/>
      <c r="H77" s="225"/>
      <c r="I77" s="171"/>
      <c r="J77" s="141"/>
      <c r="K77" s="157"/>
      <c r="L77" s="141"/>
      <c r="M77" s="158"/>
      <c r="N77" s="140" t="str">
        <f>Q2</f>
        <v>Рефери</v>
      </c>
      <c r="O77" s="157"/>
      <c r="P77" s="141"/>
      <c r="Q77" s="173"/>
    </row>
  </sheetData>
  <mergeCells count="1">
    <mergeCell ref="A1:J1"/>
  </mergeCells>
  <hyperlinks>
    <hyperlink ref="L1" r:id="rId1" xr:uid="{00000000-0004-0000-0200-000000000000}"/>
  </hyperlinks>
  <pageMargins left="0.35" right="0.35" top="0.39" bottom="0.39" header="0" footer="0"/>
  <pageSetup scale="89" orientation="portrait" r:id="rId2"/>
  <headerFooter>
    <oddFooter>&amp;C&amp;"Helvetica Neue,Regular"&amp;12&amp;K000000&amp;P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E42"/>
  <sheetViews>
    <sheetView showGridLines="0" workbookViewId="0">
      <selection activeCell="S21" sqref="S21"/>
    </sheetView>
  </sheetViews>
  <sheetFormatPr baseColWidth="10" defaultColWidth="8.83203125" defaultRowHeight="12.75" customHeight="1" x14ac:dyDescent="0.15"/>
  <cols>
    <col min="1" max="2" width="3.33203125" style="230" customWidth="1"/>
    <col min="3" max="3" width="4.6640625" style="230" customWidth="1"/>
    <col min="4" max="4" width="4.33203125" style="230" customWidth="1"/>
    <col min="5" max="5" width="12.6640625" style="230" customWidth="1"/>
    <col min="6" max="6" width="2.6640625" style="230" customWidth="1"/>
    <col min="7" max="7" width="7.6640625" style="230" customWidth="1"/>
    <col min="8" max="8" width="5.83203125" style="230" customWidth="1"/>
    <col min="9" max="9" width="1.6640625" style="230" customWidth="1"/>
    <col min="10" max="10" width="10.6640625" style="230" customWidth="1"/>
    <col min="11" max="11" width="1.6640625" style="230" customWidth="1"/>
    <col min="12" max="12" width="10.6640625" style="230" customWidth="1"/>
    <col min="13" max="13" width="1.6640625" style="230" customWidth="1"/>
    <col min="14" max="14" width="10.6640625" style="230" customWidth="1"/>
    <col min="15" max="15" width="1.6640625" style="230" customWidth="1"/>
    <col min="16" max="16" width="10.6640625" style="230" customWidth="1"/>
    <col min="17" max="17" width="1.6640625" style="230" customWidth="1"/>
    <col min="18" max="18" width="8.83203125" style="230" hidden="1" customWidth="1"/>
    <col min="19" max="32" width="8.83203125" style="230" customWidth="1"/>
    <col min="33" max="16384" width="8.83203125" style="230"/>
  </cols>
  <sheetData>
    <row r="1" spans="1:31" ht="54.75" customHeight="1" x14ac:dyDescent="0.3">
      <c r="A1" s="49" t="str">
        <f>Информация!$A$9</f>
        <v>КУБОК ФРЕГЕРА</v>
      </c>
      <c r="B1" s="231"/>
      <c r="C1" s="231"/>
      <c r="D1" s="232"/>
      <c r="E1" s="232"/>
      <c r="F1" s="231"/>
      <c r="G1" s="231"/>
      <c r="H1" s="13"/>
      <c r="I1" s="53"/>
      <c r="J1" s="233"/>
      <c r="K1" s="53"/>
      <c r="L1" s="234" t="s">
        <v>13</v>
      </c>
      <c r="M1" s="231"/>
      <c r="N1" s="13"/>
      <c r="O1" s="53"/>
      <c r="P1" s="13"/>
      <c r="Q1" s="5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6"/>
    </row>
    <row r="2" spans="1:31" ht="12" customHeight="1" x14ac:dyDescent="0.15">
      <c r="A2" s="56" t="s">
        <v>71</v>
      </c>
      <c r="B2" s="57"/>
      <c r="C2" s="57"/>
      <c r="D2" s="57"/>
      <c r="E2" s="57"/>
      <c r="F2" s="58" t="s">
        <v>5</v>
      </c>
      <c r="G2" s="57"/>
      <c r="H2" s="57"/>
      <c r="I2" s="59"/>
      <c r="J2" s="58"/>
      <c r="K2" s="60"/>
      <c r="L2" s="61"/>
      <c r="M2" s="59"/>
      <c r="N2" s="57"/>
      <c r="O2" s="59"/>
      <c r="P2" s="57"/>
      <c r="Q2" s="61" t="s">
        <v>10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35"/>
    </row>
    <row r="3" spans="1:31" ht="15" customHeight="1" x14ac:dyDescent="0.15">
      <c r="A3" s="63" t="str">
        <f>Информация!$A$15</f>
        <v>11-13 июня 2021</v>
      </c>
      <c r="B3" s="64"/>
      <c r="C3" s="64"/>
      <c r="D3" s="64"/>
      <c r="E3" s="64"/>
      <c r="F3" s="65" t="str">
        <f>Информация!$A$11</f>
        <v>Elite Tennis Club, Черноморск</v>
      </c>
      <c r="G3" s="64"/>
      <c r="H3" s="64"/>
      <c r="I3" s="66"/>
      <c r="J3" s="235"/>
      <c r="K3" s="68"/>
      <c r="L3" s="64"/>
      <c r="M3" s="66"/>
      <c r="N3" s="64"/>
      <c r="O3" s="66"/>
      <c r="P3" s="64"/>
      <c r="Q3" s="159" t="str">
        <f>Информация!$A$17</f>
        <v>Ольга Стацюк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35"/>
    </row>
    <row r="4" spans="1:31" ht="9" customHeight="1" x14ac:dyDescent="0.15">
      <c r="A4" s="70"/>
      <c r="B4" s="73"/>
      <c r="C4" s="73"/>
      <c r="D4" s="73"/>
      <c r="E4" s="72" t="s">
        <v>73</v>
      </c>
      <c r="F4" s="72" t="s">
        <v>74</v>
      </c>
      <c r="G4" s="74"/>
      <c r="H4" s="71" t="s">
        <v>83</v>
      </c>
      <c r="I4" s="75"/>
      <c r="J4" s="73"/>
      <c r="K4" s="75"/>
      <c r="L4" s="73"/>
      <c r="M4" s="75"/>
      <c r="N4" s="73"/>
      <c r="O4" s="75"/>
      <c r="P4" s="73"/>
      <c r="Q4" s="160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35"/>
    </row>
    <row r="5" spans="1:31" ht="8" customHeight="1" x14ac:dyDescent="0.15">
      <c r="A5" s="77"/>
      <c r="B5" s="78"/>
      <c r="C5" s="78"/>
      <c r="D5" s="78"/>
      <c r="E5" s="79"/>
      <c r="F5" s="79"/>
      <c r="G5" s="23"/>
      <c r="H5" s="79"/>
      <c r="I5" s="80"/>
      <c r="J5" s="78"/>
      <c r="K5" s="80"/>
      <c r="L5" s="78"/>
      <c r="M5" s="80"/>
      <c r="N5" s="78"/>
      <c r="O5" s="80"/>
      <c r="P5" s="78"/>
      <c r="Q5" s="161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35"/>
    </row>
    <row r="6" spans="1:31" ht="10" customHeight="1" x14ac:dyDescent="0.15">
      <c r="A6" s="17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87"/>
      <c r="P6" s="86"/>
      <c r="Q6" s="87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35"/>
    </row>
    <row r="7" spans="1:31" ht="10" customHeight="1" x14ac:dyDescent="0.15">
      <c r="A7" s="17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93"/>
      <c r="P7" s="94"/>
      <c r="Q7" s="9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35"/>
    </row>
    <row r="8" spans="1:31" ht="10" customHeight="1" x14ac:dyDescent="0.15">
      <c r="A8" s="236"/>
      <c r="B8" s="177"/>
      <c r="C8" s="177"/>
      <c r="D8" s="178"/>
      <c r="E8" s="265" t="s">
        <v>109</v>
      </c>
      <c r="F8" s="82"/>
      <c r="G8" s="83"/>
      <c r="H8" s="82"/>
      <c r="I8" s="100"/>
      <c r="J8" s="86"/>
      <c r="K8" s="87"/>
      <c r="L8" s="86"/>
      <c r="M8" s="23"/>
      <c r="N8" s="23"/>
      <c r="O8" s="87"/>
      <c r="P8" s="86"/>
      <c r="Q8" s="87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35"/>
    </row>
    <row r="9" spans="1:31" ht="10" customHeight="1" x14ac:dyDescent="0.15">
      <c r="A9" s="179"/>
      <c r="B9" s="180"/>
      <c r="C9" s="180"/>
      <c r="D9" s="180"/>
      <c r="E9" s="266" t="s">
        <v>134</v>
      </c>
      <c r="F9" s="181"/>
      <c r="G9" s="182"/>
      <c r="H9" s="181"/>
      <c r="I9" s="183"/>
      <c r="J9" s="203"/>
      <c r="K9" s="87"/>
      <c r="L9" s="86"/>
      <c r="M9" s="23"/>
      <c r="N9" s="23"/>
      <c r="O9" s="87"/>
      <c r="P9" s="86"/>
      <c r="Q9" s="87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35"/>
    </row>
    <row r="10" spans="1:31" ht="10" customHeight="1" x14ac:dyDescent="0.15">
      <c r="A10" s="179"/>
      <c r="B10" s="185"/>
      <c r="C10" s="185"/>
      <c r="D10" s="185"/>
      <c r="E10" s="98"/>
      <c r="F10" s="98"/>
      <c r="G10" s="89"/>
      <c r="H10" s="98"/>
      <c r="I10" s="186"/>
      <c r="J10" s="194" t="str">
        <f>E8</f>
        <v>КОВАЛЕНКО</v>
      </c>
      <c r="K10" s="104"/>
      <c r="L10" s="86"/>
      <c r="M10" s="23"/>
      <c r="N10" s="23"/>
      <c r="O10" s="87"/>
      <c r="P10" s="86"/>
      <c r="Q10" s="87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35"/>
    </row>
    <row r="11" spans="1:31" ht="10" customHeight="1" x14ac:dyDescent="0.15">
      <c r="A11" s="179"/>
      <c r="B11" s="185"/>
      <c r="C11" s="185"/>
      <c r="D11" s="185"/>
      <c r="E11" s="86"/>
      <c r="F11" s="86"/>
      <c r="G11" s="23"/>
      <c r="H11" s="86"/>
      <c r="I11" s="188"/>
      <c r="J11" s="237" t="str">
        <f>E9</f>
        <v>КУЧЕРЕНКО</v>
      </c>
      <c r="K11" s="190"/>
      <c r="L11" s="86"/>
      <c r="M11" s="23"/>
      <c r="N11" s="23"/>
      <c r="O11" s="87"/>
      <c r="P11" s="86"/>
      <c r="Q11" s="87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35"/>
    </row>
    <row r="12" spans="1:31" ht="10" customHeight="1" x14ac:dyDescent="0.15">
      <c r="A12" s="236"/>
      <c r="B12" s="177"/>
      <c r="C12" s="177"/>
      <c r="D12" s="178"/>
      <c r="E12" s="265" t="s">
        <v>110</v>
      </c>
      <c r="F12" s="96"/>
      <c r="G12" s="92"/>
      <c r="H12" s="96"/>
      <c r="I12" s="97"/>
      <c r="J12" s="259" t="s">
        <v>142</v>
      </c>
      <c r="K12" s="206"/>
      <c r="L12" s="165" t="s">
        <v>86</v>
      </c>
      <c r="M12" s="23"/>
      <c r="N12" s="23"/>
      <c r="O12" s="87"/>
      <c r="P12" s="86"/>
      <c r="Q12" s="87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35"/>
    </row>
    <row r="13" spans="1:31" ht="10" customHeight="1" x14ac:dyDescent="0.15">
      <c r="A13" s="179"/>
      <c r="B13" s="180"/>
      <c r="C13" s="180"/>
      <c r="D13" s="180"/>
      <c r="E13" s="266" t="s">
        <v>113</v>
      </c>
      <c r="F13" s="195"/>
      <c r="G13" s="196"/>
      <c r="H13" s="195"/>
      <c r="I13" s="197"/>
      <c r="J13" s="198"/>
      <c r="K13" s="87"/>
      <c r="L13" s="105"/>
      <c r="M13" s="23"/>
      <c r="N13" s="23"/>
      <c r="O13" s="87"/>
      <c r="P13" s="86"/>
      <c r="Q13" s="87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35"/>
    </row>
    <row r="14" spans="1:31" ht="10" customHeight="1" x14ac:dyDescent="0.15">
      <c r="A14" s="179"/>
      <c r="B14" s="23"/>
      <c r="C14" s="23"/>
      <c r="D14" s="23"/>
      <c r="E14" s="89"/>
      <c r="F14" s="89"/>
      <c r="G14" s="89"/>
      <c r="H14" s="89"/>
      <c r="I14" s="89"/>
      <c r="J14" s="23"/>
      <c r="K14" s="23"/>
      <c r="L14" s="23"/>
      <c r="M14" s="23"/>
      <c r="N14" s="23"/>
      <c r="O14" s="87"/>
      <c r="P14" s="86"/>
      <c r="Q14" s="87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35"/>
    </row>
    <row r="15" spans="1:31" ht="10" customHeight="1" x14ac:dyDescent="0.15">
      <c r="A15" s="179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87"/>
      <c r="P15" s="86"/>
      <c r="Q15" s="87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35"/>
    </row>
    <row r="16" spans="1:31" ht="10" customHeight="1" x14ac:dyDescent="0.15">
      <c r="A16" s="236"/>
      <c r="B16" s="177"/>
      <c r="C16" s="177"/>
      <c r="D16" s="178"/>
      <c r="E16" s="265" t="s">
        <v>129</v>
      </c>
      <c r="F16" s="82"/>
      <c r="G16" s="83"/>
      <c r="H16" s="82"/>
      <c r="I16" s="100"/>
      <c r="J16" s="86"/>
      <c r="K16" s="87"/>
      <c r="L16" s="86"/>
      <c r="M16" s="87"/>
      <c r="N16" s="86"/>
      <c r="O16" s="87"/>
      <c r="P16" s="86"/>
      <c r="Q16" s="87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35"/>
    </row>
    <row r="17" spans="1:31" ht="10" customHeight="1" x14ac:dyDescent="0.15">
      <c r="A17" s="179"/>
      <c r="B17" s="180"/>
      <c r="C17" s="180"/>
      <c r="D17" s="180"/>
      <c r="E17" s="266" t="s">
        <v>131</v>
      </c>
      <c r="F17" s="181"/>
      <c r="G17" s="182"/>
      <c r="H17" s="181"/>
      <c r="I17" s="183"/>
      <c r="J17" s="203"/>
      <c r="K17" s="87"/>
      <c r="L17" s="86"/>
      <c r="M17" s="87"/>
      <c r="N17" s="86"/>
      <c r="O17" s="106"/>
      <c r="P17" s="86"/>
      <c r="Q17" s="87"/>
      <c r="R17" s="23"/>
      <c r="S17" s="23"/>
      <c r="T17" s="23"/>
      <c r="U17" s="86"/>
      <c r="V17" s="86"/>
      <c r="W17" s="185"/>
      <c r="X17" s="86"/>
      <c r="Y17" s="84"/>
      <c r="Z17" s="22"/>
      <c r="AA17" s="84"/>
      <c r="AB17" s="85"/>
      <c r="AC17" s="86"/>
      <c r="AD17" s="87"/>
      <c r="AE17" s="164"/>
    </row>
    <row r="18" spans="1:31" ht="10" customHeight="1" x14ac:dyDescent="0.15">
      <c r="A18" s="179"/>
      <c r="B18" s="185"/>
      <c r="C18" s="185"/>
      <c r="D18" s="185"/>
      <c r="E18" s="98"/>
      <c r="F18" s="98"/>
      <c r="G18" s="89"/>
      <c r="H18" s="98"/>
      <c r="I18" s="186"/>
      <c r="J18" s="194" t="str">
        <f>E20</f>
        <v>БОГОМОЛКИНА</v>
      </c>
      <c r="K18" s="104"/>
      <c r="L18" s="86"/>
      <c r="M18" s="87"/>
      <c r="N18" s="86"/>
      <c r="O18" s="87"/>
      <c r="P18" s="86"/>
      <c r="Q18" s="87"/>
      <c r="R18" s="23"/>
      <c r="S18" s="23"/>
      <c r="T18" s="23"/>
      <c r="U18" s="185"/>
      <c r="V18" s="185"/>
      <c r="W18" s="185"/>
      <c r="X18" s="86"/>
      <c r="Y18" s="84"/>
      <c r="Z18" s="22"/>
      <c r="AA18" s="84"/>
      <c r="AB18" s="162"/>
      <c r="AC18" s="84"/>
      <c r="AD18" s="87"/>
      <c r="AE18" s="164"/>
    </row>
    <row r="19" spans="1:31" ht="10" customHeight="1" x14ac:dyDescent="0.15">
      <c r="A19" s="179"/>
      <c r="B19" s="185"/>
      <c r="C19" s="185"/>
      <c r="D19" s="185"/>
      <c r="E19" s="86"/>
      <c r="F19" s="86"/>
      <c r="G19" s="23"/>
      <c r="H19" s="86"/>
      <c r="I19" s="188"/>
      <c r="J19" s="237" t="str">
        <f>E21</f>
        <v>ЛОПУШАНСКАЯ Д</v>
      </c>
      <c r="K19" s="190"/>
      <c r="L19" s="86"/>
      <c r="M19" s="87"/>
      <c r="N19" s="86"/>
      <c r="O19" s="87"/>
      <c r="P19" s="86"/>
      <c r="Q19" s="87"/>
      <c r="R19" s="23"/>
      <c r="S19" s="23"/>
      <c r="T19" s="23"/>
      <c r="U19" s="185"/>
      <c r="V19" s="185"/>
      <c r="W19" s="185"/>
      <c r="X19" s="86"/>
      <c r="Y19" s="86"/>
      <c r="Z19" s="23"/>
      <c r="AA19" s="86"/>
      <c r="AB19" s="108"/>
      <c r="AC19" s="207"/>
      <c r="AD19" s="104"/>
      <c r="AE19" s="164"/>
    </row>
    <row r="20" spans="1:31" ht="10" customHeight="1" x14ac:dyDescent="0.15">
      <c r="A20" s="236"/>
      <c r="B20" s="177"/>
      <c r="C20" s="177"/>
      <c r="D20" s="178"/>
      <c r="E20" s="265" t="s">
        <v>122</v>
      </c>
      <c r="F20" s="96"/>
      <c r="G20" s="92"/>
      <c r="H20" s="96"/>
      <c r="I20" s="97"/>
      <c r="J20" s="259" t="s">
        <v>142</v>
      </c>
      <c r="K20" s="193"/>
      <c r="L20" s="194"/>
      <c r="M20" s="104"/>
      <c r="N20" s="86"/>
      <c r="O20" s="87"/>
      <c r="P20" s="86"/>
      <c r="Q20" s="87"/>
      <c r="R20" s="23"/>
      <c r="S20" s="23"/>
      <c r="T20" s="23"/>
      <c r="U20" s="185"/>
      <c r="V20" s="185"/>
      <c r="W20" s="185"/>
      <c r="X20" s="86"/>
      <c r="Y20" s="86"/>
      <c r="Z20" s="23"/>
      <c r="AA20" s="86"/>
      <c r="AB20" s="108"/>
      <c r="AC20" s="207"/>
      <c r="AD20" s="106"/>
      <c r="AE20" s="164"/>
    </row>
    <row r="21" spans="1:31" ht="10" customHeight="1" x14ac:dyDescent="0.15">
      <c r="A21" s="179"/>
      <c r="B21" s="180"/>
      <c r="C21" s="180"/>
      <c r="D21" s="180"/>
      <c r="E21" s="266" t="s">
        <v>126</v>
      </c>
      <c r="F21" s="195"/>
      <c r="G21" s="196"/>
      <c r="H21" s="195"/>
      <c r="I21" s="197"/>
      <c r="J21" s="198"/>
      <c r="K21" s="199"/>
      <c r="L21" s="200"/>
      <c r="M21" s="106"/>
      <c r="N21" s="86"/>
      <c r="O21" s="87"/>
      <c r="P21" s="86"/>
      <c r="Q21" s="87"/>
      <c r="R21" s="23"/>
      <c r="S21" s="23"/>
      <c r="T21" s="23"/>
      <c r="U21" s="86"/>
      <c r="V21" s="86"/>
      <c r="W21" s="185"/>
      <c r="X21" s="86"/>
      <c r="Y21" s="86"/>
      <c r="Z21" s="23"/>
      <c r="AA21" s="86"/>
      <c r="AB21" s="108"/>
      <c r="AC21" s="86"/>
      <c r="AD21" s="87"/>
      <c r="AE21" s="166"/>
    </row>
    <row r="22" spans="1:31" ht="10" customHeight="1" x14ac:dyDescent="0.15">
      <c r="A22" s="179"/>
      <c r="B22" s="185"/>
      <c r="C22" s="185"/>
      <c r="D22" s="201"/>
      <c r="E22" s="98"/>
      <c r="F22" s="98"/>
      <c r="G22" s="89"/>
      <c r="H22" s="98"/>
      <c r="I22" s="99"/>
      <c r="J22" s="86"/>
      <c r="K22" s="199"/>
      <c r="L22" s="194" t="str">
        <f>J18</f>
        <v>БОГОМОЛКИНА</v>
      </c>
      <c r="M22" s="87"/>
      <c r="N22" s="86"/>
      <c r="O22" s="87"/>
      <c r="P22" s="86"/>
      <c r="Q22" s="87"/>
      <c r="R22" s="23"/>
      <c r="S22" s="23"/>
      <c r="T22" s="23"/>
      <c r="U22" s="185"/>
      <c r="V22" s="185"/>
      <c r="W22" s="185"/>
      <c r="X22" s="86"/>
      <c r="Y22" s="86"/>
      <c r="Z22" s="23"/>
      <c r="AA22" s="86"/>
      <c r="AB22" s="106"/>
      <c r="AC22" s="86"/>
      <c r="AD22" s="87"/>
      <c r="AE22" s="238"/>
    </row>
    <row r="23" spans="1:31" ht="10" customHeight="1" x14ac:dyDescent="0.15">
      <c r="A23" s="179"/>
      <c r="B23" s="185"/>
      <c r="C23" s="185"/>
      <c r="D23" s="201"/>
      <c r="E23" s="86"/>
      <c r="F23" s="86"/>
      <c r="G23" s="23"/>
      <c r="H23" s="86"/>
      <c r="I23" s="108"/>
      <c r="J23" s="86"/>
      <c r="K23" s="188"/>
      <c r="L23" s="237" t="str">
        <f>J19</f>
        <v>ЛОПУШАНСКАЯ Д</v>
      </c>
      <c r="M23" s="190"/>
      <c r="N23" s="86"/>
      <c r="O23" s="87"/>
      <c r="P23" s="86"/>
      <c r="Q23" s="87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35"/>
    </row>
    <row r="24" spans="1:31" ht="10" customHeight="1" x14ac:dyDescent="0.15">
      <c r="A24" s="236"/>
      <c r="B24" s="177"/>
      <c r="C24" s="177"/>
      <c r="D24" s="178"/>
      <c r="E24" s="265" t="s">
        <v>94</v>
      </c>
      <c r="F24" s="96"/>
      <c r="G24" s="92"/>
      <c r="H24" s="96"/>
      <c r="I24" s="111"/>
      <c r="J24" s="86"/>
      <c r="K24" s="103"/>
      <c r="L24" s="259" t="s">
        <v>142</v>
      </c>
      <c r="M24" s="206"/>
      <c r="N24" s="165" t="s">
        <v>87</v>
      </c>
      <c r="O24" s="87"/>
      <c r="P24" s="86"/>
      <c r="Q24" s="87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35"/>
    </row>
    <row r="25" spans="1:31" ht="10" customHeight="1" x14ac:dyDescent="0.15">
      <c r="A25" s="179"/>
      <c r="B25" s="180"/>
      <c r="C25" s="180"/>
      <c r="D25" s="180"/>
      <c r="E25" s="266" t="s">
        <v>98</v>
      </c>
      <c r="F25" s="195"/>
      <c r="G25" s="196"/>
      <c r="H25" s="195"/>
      <c r="I25" s="197"/>
      <c r="J25" s="203"/>
      <c r="K25" s="199"/>
      <c r="L25" s="198"/>
      <c r="M25" s="87"/>
      <c r="N25" s="86"/>
      <c r="O25" s="87"/>
      <c r="P25" s="86"/>
      <c r="Q25" s="87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35"/>
    </row>
    <row r="26" spans="1:31" ht="10" customHeight="1" x14ac:dyDescent="0.15">
      <c r="A26" s="179"/>
      <c r="B26" s="185"/>
      <c r="C26" s="185"/>
      <c r="D26" s="201"/>
      <c r="E26" s="98"/>
      <c r="F26" s="98"/>
      <c r="G26" s="89"/>
      <c r="H26" s="98"/>
      <c r="I26" s="186"/>
      <c r="J26" s="194" t="str">
        <f>E28</f>
        <v>ЛЕЩИЙ</v>
      </c>
      <c r="K26" s="204"/>
      <c r="L26" s="198"/>
      <c r="M26" s="87"/>
      <c r="N26" s="86"/>
      <c r="O26" s="87"/>
      <c r="P26" s="86"/>
      <c r="Q26" s="87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35"/>
    </row>
    <row r="27" spans="1:31" ht="10" customHeight="1" x14ac:dyDescent="0.15">
      <c r="A27" s="179"/>
      <c r="B27" s="185"/>
      <c r="C27" s="185"/>
      <c r="D27" s="201"/>
      <c r="E27" s="86"/>
      <c r="F27" s="86"/>
      <c r="G27" s="23"/>
      <c r="H27" s="86"/>
      <c r="I27" s="188"/>
      <c r="J27" s="237" t="str">
        <f>E29</f>
        <v>МЕЛЬНИК</v>
      </c>
      <c r="K27" s="205"/>
      <c r="L27" s="198"/>
      <c r="M27" s="87"/>
      <c r="N27" s="86"/>
      <c r="O27" s="87"/>
      <c r="P27" s="86"/>
      <c r="Q27" s="87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35"/>
    </row>
    <row r="28" spans="1:31" ht="10" customHeight="1" x14ac:dyDescent="0.15">
      <c r="A28" s="236"/>
      <c r="B28" s="177"/>
      <c r="C28" s="177"/>
      <c r="D28" s="178"/>
      <c r="E28" s="265" t="s">
        <v>138</v>
      </c>
      <c r="F28" s="96"/>
      <c r="G28" s="92"/>
      <c r="H28" s="96"/>
      <c r="I28" s="97"/>
      <c r="J28" s="259" t="s">
        <v>145</v>
      </c>
      <c r="K28" s="206"/>
      <c r="L28" s="207"/>
      <c r="M28" s="104"/>
      <c r="N28" s="86"/>
      <c r="O28" s="87"/>
      <c r="P28" s="86"/>
      <c r="Q28" s="87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35"/>
    </row>
    <row r="29" spans="1:31" ht="10" customHeight="1" x14ac:dyDescent="0.15">
      <c r="A29" s="179"/>
      <c r="B29" s="180"/>
      <c r="C29" s="180"/>
      <c r="D29" s="180"/>
      <c r="E29" s="266" t="s">
        <v>117</v>
      </c>
      <c r="F29" s="195"/>
      <c r="G29" s="196"/>
      <c r="H29" s="195"/>
      <c r="I29" s="197"/>
      <c r="J29" s="198"/>
      <c r="K29" s="87"/>
      <c r="L29" s="105"/>
      <c r="M29" s="106"/>
      <c r="N29" s="86"/>
      <c r="O29" s="87"/>
      <c r="P29" s="86"/>
      <c r="Q29" s="87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5"/>
    </row>
    <row r="30" spans="1:31" ht="10" customHeight="1" x14ac:dyDescent="0.15">
      <c r="A30" s="179"/>
      <c r="B30" s="185"/>
      <c r="C30" s="185"/>
      <c r="D30" s="185"/>
      <c r="E30" s="98"/>
      <c r="F30" s="98"/>
      <c r="G30" s="89"/>
      <c r="H30" s="98"/>
      <c r="I30" s="99"/>
      <c r="J30" s="86"/>
      <c r="K30" s="87"/>
      <c r="L30" s="86"/>
      <c r="M30" s="87"/>
      <c r="N30" s="207"/>
      <c r="O30" s="87"/>
      <c r="P30" s="86"/>
      <c r="Q30" s="87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35"/>
    </row>
    <row r="31" spans="1:31" ht="10" customHeight="1" x14ac:dyDescent="0.15">
      <c r="A31" s="179"/>
      <c r="B31" s="185"/>
      <c r="C31" s="185"/>
      <c r="D31" s="185"/>
      <c r="E31" s="86"/>
      <c r="F31" s="86"/>
      <c r="G31" s="23"/>
      <c r="H31" s="86"/>
      <c r="I31" s="106"/>
      <c r="J31" s="86"/>
      <c r="K31" s="87"/>
      <c r="L31" s="105"/>
      <c r="M31" s="106"/>
      <c r="N31" s="86"/>
      <c r="O31" s="87"/>
      <c r="P31" s="86"/>
      <c r="Q31" s="87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35"/>
    </row>
    <row r="32" spans="1:31" ht="10" customHeight="1" x14ac:dyDescent="0.15">
      <c r="A32" s="236"/>
      <c r="B32" s="177"/>
      <c r="C32" s="177"/>
      <c r="D32" s="178"/>
      <c r="E32" s="191" t="str">
        <f>E16</f>
        <v>БОЦАНЮК</v>
      </c>
      <c r="F32" s="96"/>
      <c r="G32" s="92"/>
      <c r="H32" s="96"/>
      <c r="I32" s="111"/>
      <c r="J32" s="86"/>
      <c r="K32" s="87"/>
      <c r="L32" s="86"/>
      <c r="M32" s="87"/>
      <c r="N32" s="86"/>
      <c r="O32" s="87"/>
      <c r="P32" s="86"/>
      <c r="Q32" s="87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35"/>
    </row>
    <row r="33" spans="1:31" ht="10" customHeight="1" x14ac:dyDescent="0.15">
      <c r="A33" s="179"/>
      <c r="B33" s="180"/>
      <c r="C33" s="180"/>
      <c r="D33" s="180"/>
      <c r="E33" s="195" t="str">
        <f>E17</f>
        <v>ДАНИЛОВА</v>
      </c>
      <c r="F33" s="195"/>
      <c r="G33" s="196"/>
      <c r="H33" s="195"/>
      <c r="I33" s="197"/>
      <c r="J33" s="203"/>
      <c r="K33" s="87"/>
      <c r="L33" s="86"/>
      <c r="M33" s="106"/>
      <c r="N33" s="86"/>
      <c r="O33" s="87"/>
      <c r="P33" s="86"/>
      <c r="Q33" s="87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35"/>
    </row>
    <row r="34" spans="1:31" ht="10" customHeight="1" x14ac:dyDescent="0.15">
      <c r="A34" s="179"/>
      <c r="B34" s="185"/>
      <c r="C34" s="185"/>
      <c r="D34" s="201"/>
      <c r="E34" s="98"/>
      <c r="F34" s="98"/>
      <c r="G34" s="89"/>
      <c r="H34" s="98"/>
      <c r="I34" s="186"/>
      <c r="J34" s="194" t="str">
        <f>E32</f>
        <v>БОЦАНЮК</v>
      </c>
      <c r="K34" s="104"/>
      <c r="L34" s="86"/>
      <c r="M34" s="87"/>
      <c r="N34" s="207"/>
      <c r="O34" s="87"/>
      <c r="P34" s="86"/>
      <c r="Q34" s="87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35"/>
    </row>
    <row r="35" spans="1:31" ht="10" customHeight="1" x14ac:dyDescent="0.15">
      <c r="A35" s="179"/>
      <c r="B35" s="185"/>
      <c r="C35" s="185"/>
      <c r="D35" s="201"/>
      <c r="E35" s="86"/>
      <c r="F35" s="86"/>
      <c r="G35" s="23"/>
      <c r="H35" s="86"/>
      <c r="I35" s="188"/>
      <c r="J35" s="237" t="str">
        <f>E33</f>
        <v>ДАНИЛОВА</v>
      </c>
      <c r="K35" s="190"/>
      <c r="L35" s="86"/>
      <c r="M35" s="87"/>
      <c r="N35" s="86"/>
      <c r="O35" s="87"/>
      <c r="P35" s="86"/>
      <c r="Q35" s="87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35"/>
    </row>
    <row r="36" spans="1:31" ht="10" customHeight="1" x14ac:dyDescent="0.15">
      <c r="A36" s="236"/>
      <c r="B36" s="177"/>
      <c r="C36" s="177"/>
      <c r="D36" s="178"/>
      <c r="E36" s="191" t="str">
        <f>E24</f>
        <v>ЛУЦЕНКО</v>
      </c>
      <c r="F36" s="96"/>
      <c r="G36" s="92"/>
      <c r="H36" s="96"/>
      <c r="I36" s="97"/>
      <c r="J36" s="259" t="s">
        <v>145</v>
      </c>
      <c r="K36" s="206"/>
      <c r="L36" s="165" t="s">
        <v>88</v>
      </c>
      <c r="M36" s="87"/>
      <c r="N36" s="86"/>
      <c r="O36" s="87"/>
      <c r="P36" s="86"/>
      <c r="Q36" s="87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35"/>
    </row>
    <row r="37" spans="1:31" ht="10" customHeight="1" x14ac:dyDescent="0.15">
      <c r="A37" s="179"/>
      <c r="B37" s="180"/>
      <c r="C37" s="180"/>
      <c r="D37" s="180"/>
      <c r="E37" s="195" t="str">
        <f>E25</f>
        <v>НЕНАРОЧКИНА</v>
      </c>
      <c r="F37" s="195"/>
      <c r="G37" s="196"/>
      <c r="H37" s="195"/>
      <c r="I37" s="197"/>
      <c r="J37" s="198"/>
      <c r="K37" s="87"/>
      <c r="L37" s="105"/>
      <c r="M37" s="87"/>
      <c r="N37" s="86"/>
      <c r="O37" s="87"/>
      <c r="P37" s="86"/>
      <c r="Q37" s="87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35"/>
    </row>
    <row r="38" spans="1:31" ht="10" customHeight="1" x14ac:dyDescent="0.15">
      <c r="A38" s="179"/>
      <c r="B38" s="86"/>
      <c r="C38" s="86"/>
      <c r="D38" s="185"/>
      <c r="E38" s="98"/>
      <c r="F38" s="90"/>
      <c r="G38" s="91"/>
      <c r="H38" s="90"/>
      <c r="I38" s="239"/>
      <c r="J38" s="86"/>
      <c r="K38" s="87"/>
      <c r="L38" s="207"/>
      <c r="M38" s="104"/>
      <c r="N38" s="86"/>
      <c r="O38" s="87"/>
      <c r="P38" s="86"/>
      <c r="Q38" s="87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35"/>
    </row>
    <row r="39" spans="1:31" ht="10" customHeight="1" x14ac:dyDescent="0.15">
      <c r="A39" s="179"/>
      <c r="B39" s="185"/>
      <c r="C39" s="185"/>
      <c r="D39" s="185"/>
      <c r="E39" s="86"/>
      <c r="F39" s="84"/>
      <c r="G39" s="22"/>
      <c r="H39" s="84"/>
      <c r="I39" s="162"/>
      <c r="J39" s="86"/>
      <c r="K39" s="87"/>
      <c r="L39" s="105"/>
      <c r="M39" s="106"/>
      <c r="N39" s="86"/>
      <c r="O39" s="87"/>
      <c r="P39" s="86"/>
      <c r="Q39" s="87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35"/>
    </row>
    <row r="40" spans="1:31" ht="10" customHeight="1" x14ac:dyDescent="0.15">
      <c r="A40" s="179"/>
      <c r="B40" s="185"/>
      <c r="C40" s="185"/>
      <c r="D40" s="185"/>
      <c r="E40" s="86"/>
      <c r="F40" s="86"/>
      <c r="G40" s="23"/>
      <c r="H40" s="86"/>
      <c r="I40" s="108"/>
      <c r="J40" s="86"/>
      <c r="K40" s="87"/>
      <c r="L40" s="86"/>
      <c r="M40" s="87"/>
      <c r="N40" s="207"/>
      <c r="O40" s="87"/>
      <c r="P40" s="86"/>
      <c r="Q40" s="87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35"/>
    </row>
    <row r="41" spans="1:31" ht="10" customHeight="1" x14ac:dyDescent="0.15">
      <c r="A41" s="179"/>
      <c r="B41" s="185"/>
      <c r="C41" s="185"/>
      <c r="D41" s="185"/>
      <c r="E41" s="86"/>
      <c r="F41" s="86"/>
      <c r="G41" s="23"/>
      <c r="H41" s="86"/>
      <c r="I41" s="108"/>
      <c r="J41" s="86"/>
      <c r="K41" s="87"/>
      <c r="L41" s="86"/>
      <c r="M41" s="108"/>
      <c r="N41" s="207"/>
      <c r="O41" s="106"/>
      <c r="P41" s="86"/>
      <c r="Q41" s="87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35"/>
    </row>
    <row r="42" spans="1:31" ht="10" customHeight="1" x14ac:dyDescent="0.15">
      <c r="A42" s="240"/>
      <c r="B42" s="241"/>
      <c r="C42" s="241"/>
      <c r="D42" s="242"/>
      <c r="E42" s="241"/>
      <c r="F42" s="241"/>
      <c r="G42" s="50"/>
      <c r="H42" s="241"/>
      <c r="I42" s="243"/>
      <c r="J42" s="241"/>
      <c r="K42" s="174"/>
      <c r="L42" s="241"/>
      <c r="M42" s="174"/>
      <c r="N42" s="241"/>
      <c r="O42" s="174"/>
      <c r="P42" s="241"/>
      <c r="Q42" s="174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1"/>
    </row>
  </sheetData>
  <hyperlinks>
    <hyperlink ref="L1" r:id="rId1" xr:uid="{00000000-0004-0000-0300-000000000000}"/>
  </hyperlinks>
  <pageMargins left="0.35" right="0.35" top="0.39" bottom="0.39" header="0" footer="0"/>
  <pageSetup scale="48" orientation="portrait" r:id="rId2"/>
  <headerFooter>
    <oddFooter>&amp;C&amp;"Helvetica Neue,Regular"&amp;12&amp;K000000&amp;P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Q68"/>
  <sheetViews>
    <sheetView showGridLines="0" workbookViewId="0">
      <selection activeCell="R25" sqref="R25"/>
    </sheetView>
  </sheetViews>
  <sheetFormatPr baseColWidth="10" defaultColWidth="8.83203125" defaultRowHeight="12.75" customHeight="1" x14ac:dyDescent="0.15"/>
  <cols>
    <col min="1" max="2" width="3.33203125" style="244" customWidth="1"/>
    <col min="3" max="3" width="4.6640625" style="244" customWidth="1"/>
    <col min="4" max="4" width="4.33203125" style="244" customWidth="1"/>
    <col min="5" max="5" width="12.6640625" style="244" customWidth="1"/>
    <col min="6" max="6" width="2.6640625" style="244" customWidth="1"/>
    <col min="7" max="7" width="7.6640625" style="244" customWidth="1"/>
    <col min="8" max="8" width="5.83203125" style="244" customWidth="1"/>
    <col min="9" max="9" width="1.6640625" style="244" customWidth="1"/>
    <col min="10" max="10" width="10.6640625" style="244" customWidth="1"/>
    <col min="11" max="11" width="1.6640625" style="244" customWidth="1"/>
    <col min="12" max="12" width="10.6640625" style="244" customWidth="1"/>
    <col min="13" max="13" width="1.6640625" style="244" customWidth="1"/>
    <col min="14" max="14" width="10.6640625" style="244" customWidth="1"/>
    <col min="15" max="15" width="1.6640625" style="244" customWidth="1"/>
    <col min="16" max="16" width="10.6640625" style="244" customWidth="1"/>
    <col min="17" max="17" width="1.6640625" style="244" customWidth="1"/>
    <col min="18" max="18" width="8.83203125" style="244" customWidth="1"/>
    <col min="19" max="16384" width="8.83203125" style="244"/>
  </cols>
  <sheetData>
    <row r="1" spans="1:17" ht="56.25" customHeight="1" x14ac:dyDescent="0.35">
      <c r="A1" s="38" t="str">
        <f>Информация!$A$9</f>
        <v>КУБОК ФРЕГЕРА</v>
      </c>
      <c r="B1" s="231"/>
      <c r="C1" s="231"/>
      <c r="D1" s="232"/>
      <c r="E1" s="232"/>
      <c r="F1" s="231"/>
      <c r="G1" s="231"/>
      <c r="H1" s="13"/>
      <c r="I1" s="53"/>
      <c r="J1" s="233"/>
      <c r="K1" s="53"/>
      <c r="L1" s="234" t="s">
        <v>13</v>
      </c>
      <c r="M1" s="231"/>
      <c r="N1" s="13"/>
      <c r="O1" s="53"/>
      <c r="P1" s="13"/>
      <c r="Q1" s="55"/>
    </row>
    <row r="2" spans="1:17" ht="12" customHeight="1" x14ac:dyDescent="0.15">
      <c r="A2" s="56" t="s">
        <v>71</v>
      </c>
      <c r="B2" s="57"/>
      <c r="C2" s="57"/>
      <c r="D2" s="57"/>
      <c r="E2" s="57"/>
      <c r="F2" s="58" t="s">
        <v>5</v>
      </c>
      <c r="G2" s="57"/>
      <c r="H2" s="57"/>
      <c r="I2" s="59"/>
      <c r="J2" s="58"/>
      <c r="K2" s="60"/>
      <c r="L2" s="61"/>
      <c r="M2" s="59"/>
      <c r="N2" s="57"/>
      <c r="O2" s="59"/>
      <c r="P2" s="57"/>
      <c r="Q2" s="62" t="s">
        <v>10</v>
      </c>
    </row>
    <row r="3" spans="1:17" ht="15" customHeight="1" x14ac:dyDescent="0.15">
      <c r="A3" s="63" t="str">
        <f>Информация!$A$15</f>
        <v>11-13 июня 2021</v>
      </c>
      <c r="B3" s="64"/>
      <c r="C3" s="64"/>
      <c r="D3" s="64"/>
      <c r="E3" s="64"/>
      <c r="F3" s="65" t="str">
        <f>Информация!$A$11</f>
        <v>Elite Tennis Club, Черноморск</v>
      </c>
      <c r="G3" s="64"/>
      <c r="H3" s="64"/>
      <c r="I3" s="66"/>
      <c r="J3" s="235"/>
      <c r="K3" s="68"/>
      <c r="L3" s="64"/>
      <c r="M3" s="66"/>
      <c r="N3" s="64"/>
      <c r="O3" s="66"/>
      <c r="P3" s="64"/>
      <c r="Q3" s="69" t="str">
        <f>Информация!$A$17</f>
        <v>Ольга Стацюк</v>
      </c>
    </row>
    <row r="4" spans="1:17" ht="9" customHeight="1" x14ac:dyDescent="0.15">
      <c r="A4" s="70"/>
      <c r="B4" s="73"/>
      <c r="C4" s="73"/>
      <c r="D4" s="73"/>
      <c r="E4" s="72" t="s">
        <v>73</v>
      </c>
      <c r="F4" s="72" t="s">
        <v>74</v>
      </c>
      <c r="G4" s="74"/>
      <c r="H4" s="71" t="s">
        <v>83</v>
      </c>
      <c r="I4" s="75"/>
      <c r="J4" s="73"/>
      <c r="K4" s="75"/>
      <c r="L4" s="73"/>
      <c r="M4" s="75"/>
      <c r="N4" s="73"/>
      <c r="O4" s="75"/>
      <c r="P4" s="73"/>
      <c r="Q4" s="76"/>
    </row>
    <row r="5" spans="1:17" ht="8" customHeight="1" x14ac:dyDescent="0.15">
      <c r="A5" s="77"/>
      <c r="B5" s="78"/>
      <c r="C5" s="78"/>
      <c r="D5" s="78"/>
      <c r="E5" s="79"/>
      <c r="F5" s="79"/>
      <c r="G5" s="23"/>
      <c r="H5" s="79"/>
      <c r="I5" s="80"/>
      <c r="J5" s="78"/>
      <c r="K5" s="80"/>
      <c r="L5" s="78"/>
      <c r="M5" s="80"/>
      <c r="N5" s="78"/>
      <c r="O5" s="80"/>
      <c r="P5" s="78"/>
      <c r="Q5" s="81"/>
    </row>
    <row r="6" spans="1:17" ht="10" customHeight="1" x14ac:dyDescent="0.15">
      <c r="A6" s="236"/>
      <c r="B6" s="177"/>
      <c r="C6" s="177"/>
      <c r="D6" s="178"/>
      <c r="E6" s="265" t="s">
        <v>133</v>
      </c>
      <c r="F6" s="82"/>
      <c r="G6" s="83"/>
      <c r="H6" s="82"/>
      <c r="I6" s="100"/>
      <c r="J6" s="86"/>
      <c r="K6" s="87"/>
      <c r="L6" s="86"/>
      <c r="M6" s="87"/>
      <c r="N6" s="86"/>
      <c r="O6" s="87"/>
      <c r="P6" s="86"/>
      <c r="Q6" s="88"/>
    </row>
    <row r="7" spans="1:17" ht="10" customHeight="1" x14ac:dyDescent="0.15">
      <c r="A7" s="179"/>
      <c r="B7" s="180"/>
      <c r="C7" s="180"/>
      <c r="D7" s="180"/>
      <c r="E7" s="266" t="s">
        <v>133</v>
      </c>
      <c r="F7" s="181"/>
      <c r="G7" s="182"/>
      <c r="H7" s="181"/>
      <c r="I7" s="183"/>
      <c r="J7" s="203"/>
      <c r="K7" s="87"/>
      <c r="L7" s="86"/>
      <c r="M7" s="87"/>
      <c r="N7" s="86"/>
      <c r="O7" s="93"/>
      <c r="P7" s="94"/>
      <c r="Q7" s="95"/>
    </row>
    <row r="8" spans="1:17" ht="10" customHeight="1" x14ac:dyDescent="0.15">
      <c r="A8" s="179"/>
      <c r="B8" s="185"/>
      <c r="C8" s="185"/>
      <c r="D8" s="185"/>
      <c r="E8" s="98"/>
      <c r="F8" s="98"/>
      <c r="G8" s="89"/>
      <c r="H8" s="98"/>
      <c r="I8" s="186"/>
      <c r="J8" s="194" t="str">
        <f>E10</f>
        <v>БЕЛЬЧЕВА</v>
      </c>
      <c r="K8" s="104"/>
      <c r="L8" s="86"/>
      <c r="M8" s="87"/>
      <c r="N8" s="86"/>
      <c r="O8" s="87"/>
      <c r="P8" s="86"/>
      <c r="Q8" s="88"/>
    </row>
    <row r="9" spans="1:17" ht="10" customHeight="1" x14ac:dyDescent="0.15">
      <c r="A9" s="179"/>
      <c r="B9" s="185"/>
      <c r="C9" s="185"/>
      <c r="D9" s="185"/>
      <c r="E9" s="86"/>
      <c r="F9" s="86"/>
      <c r="G9" s="23"/>
      <c r="H9" s="86"/>
      <c r="I9" s="188"/>
      <c r="J9" s="237" t="str">
        <f>E11</f>
        <v>ЖИЛЕНКОВА</v>
      </c>
      <c r="K9" s="190"/>
      <c r="L9" s="86"/>
      <c r="M9" s="87"/>
      <c r="N9" s="86"/>
      <c r="O9" s="87"/>
      <c r="P9" s="86"/>
      <c r="Q9" s="88"/>
    </row>
    <row r="10" spans="1:17" ht="10" customHeight="1" x14ac:dyDescent="0.15">
      <c r="A10" s="236"/>
      <c r="B10" s="177"/>
      <c r="C10" s="177"/>
      <c r="D10" s="178"/>
      <c r="E10" s="265" t="s">
        <v>116</v>
      </c>
      <c r="F10" s="96"/>
      <c r="G10" s="92"/>
      <c r="H10" s="96"/>
      <c r="I10" s="97"/>
      <c r="J10" s="192"/>
      <c r="K10" s="193"/>
      <c r="L10" s="194"/>
      <c r="M10" s="104"/>
      <c r="N10" s="86"/>
      <c r="O10" s="87"/>
      <c r="P10" s="86"/>
      <c r="Q10" s="88"/>
    </row>
    <row r="11" spans="1:17" ht="10" customHeight="1" x14ac:dyDescent="0.15">
      <c r="A11" s="179"/>
      <c r="B11" s="180"/>
      <c r="C11" s="180"/>
      <c r="D11" s="180"/>
      <c r="E11" s="266" t="s">
        <v>120</v>
      </c>
      <c r="F11" s="195"/>
      <c r="G11" s="196"/>
      <c r="H11" s="195"/>
      <c r="I11" s="197"/>
      <c r="J11" s="198"/>
      <c r="K11" s="199"/>
      <c r="L11" s="200"/>
      <c r="M11" s="106"/>
      <c r="N11" s="86"/>
      <c r="O11" s="87"/>
      <c r="P11" s="86"/>
      <c r="Q11" s="88"/>
    </row>
    <row r="12" spans="1:17" ht="10" customHeight="1" x14ac:dyDescent="0.15">
      <c r="A12" s="179"/>
      <c r="B12" s="185"/>
      <c r="C12" s="185"/>
      <c r="D12" s="201"/>
      <c r="E12" s="98"/>
      <c r="F12" s="98"/>
      <c r="G12" s="89"/>
      <c r="H12" s="98"/>
      <c r="I12" s="99"/>
      <c r="J12" s="86"/>
      <c r="K12" s="199"/>
      <c r="L12" s="194" t="str">
        <f>J8</f>
        <v>БЕЛЬЧЕВА</v>
      </c>
      <c r="M12" s="87"/>
      <c r="N12" s="86"/>
      <c r="O12" s="87"/>
      <c r="P12" s="86"/>
      <c r="Q12" s="88"/>
    </row>
    <row r="13" spans="1:17" ht="10" customHeight="1" x14ac:dyDescent="0.15">
      <c r="A13" s="179"/>
      <c r="B13" s="185"/>
      <c r="C13" s="185"/>
      <c r="D13" s="201"/>
      <c r="E13" s="86"/>
      <c r="F13" s="86"/>
      <c r="G13" s="23"/>
      <c r="H13" s="86"/>
      <c r="I13" s="108"/>
      <c r="J13" s="86"/>
      <c r="K13" s="188"/>
      <c r="L13" s="237" t="str">
        <f>J9</f>
        <v>ЖИЛЕНКОВА</v>
      </c>
      <c r="M13" s="190"/>
      <c r="N13" s="86"/>
      <c r="O13" s="87"/>
      <c r="P13" s="86"/>
      <c r="Q13" s="88"/>
    </row>
    <row r="14" spans="1:17" ht="10" customHeight="1" x14ac:dyDescent="0.15">
      <c r="A14" s="236"/>
      <c r="B14" s="177"/>
      <c r="C14" s="177"/>
      <c r="D14" s="178"/>
      <c r="E14" s="265" t="s">
        <v>135</v>
      </c>
      <c r="F14" s="96"/>
      <c r="G14" s="92"/>
      <c r="H14" s="96"/>
      <c r="I14" s="111"/>
      <c r="J14" s="86"/>
      <c r="K14" s="103"/>
      <c r="L14" s="259" t="s">
        <v>142</v>
      </c>
      <c r="M14" s="193"/>
      <c r="N14" s="194"/>
      <c r="O14" s="87"/>
      <c r="P14" s="86"/>
      <c r="Q14" s="88"/>
    </row>
    <row r="15" spans="1:17" ht="10" customHeight="1" x14ac:dyDescent="0.15">
      <c r="A15" s="179"/>
      <c r="B15" s="180"/>
      <c r="C15" s="180"/>
      <c r="D15" s="180"/>
      <c r="E15" s="266" t="s">
        <v>97</v>
      </c>
      <c r="F15" s="195"/>
      <c r="G15" s="196"/>
      <c r="H15" s="195"/>
      <c r="I15" s="197"/>
      <c r="J15" s="203"/>
      <c r="K15" s="199"/>
      <c r="L15" s="198"/>
      <c r="M15" s="199"/>
      <c r="N15" s="198"/>
      <c r="O15" s="87"/>
      <c r="P15" s="86"/>
      <c r="Q15" s="88"/>
    </row>
    <row r="16" spans="1:17" ht="10" customHeight="1" x14ac:dyDescent="0.15">
      <c r="A16" s="179"/>
      <c r="B16" s="185"/>
      <c r="C16" s="185"/>
      <c r="D16" s="201"/>
      <c r="E16" s="98"/>
      <c r="F16" s="98"/>
      <c r="G16" s="89"/>
      <c r="H16" s="98"/>
      <c r="I16" s="186"/>
      <c r="J16" s="194" t="str">
        <f>E14</f>
        <v>ГОЛОВАТЮК</v>
      </c>
      <c r="K16" s="204"/>
      <c r="L16" s="198"/>
      <c r="M16" s="199"/>
      <c r="N16" s="198"/>
      <c r="O16" s="87"/>
      <c r="P16" s="86"/>
      <c r="Q16" s="88"/>
    </row>
    <row r="17" spans="1:17" ht="10" customHeight="1" x14ac:dyDescent="0.15">
      <c r="A17" s="179"/>
      <c r="B17" s="185"/>
      <c r="C17" s="185"/>
      <c r="D17" s="201"/>
      <c r="E17" s="86"/>
      <c r="F17" s="86"/>
      <c r="G17" s="23"/>
      <c r="H17" s="86"/>
      <c r="I17" s="188"/>
      <c r="J17" s="237" t="str">
        <f>E15</f>
        <v>КОНОВАЛ</v>
      </c>
      <c r="K17" s="205"/>
      <c r="L17" s="198"/>
      <c r="M17" s="199"/>
      <c r="N17" s="198"/>
      <c r="O17" s="87"/>
      <c r="P17" s="86"/>
      <c r="Q17" s="88"/>
    </row>
    <row r="18" spans="1:17" ht="10" customHeight="1" x14ac:dyDescent="0.15">
      <c r="A18" s="236"/>
      <c r="B18" s="177"/>
      <c r="C18" s="177"/>
      <c r="D18" s="178"/>
      <c r="E18" s="265" t="s">
        <v>95</v>
      </c>
      <c r="F18" s="96"/>
      <c r="G18" s="92"/>
      <c r="H18" s="96"/>
      <c r="I18" s="97"/>
      <c r="J18" s="259" t="s">
        <v>141</v>
      </c>
      <c r="K18" s="206"/>
      <c r="L18" s="207"/>
      <c r="M18" s="204"/>
      <c r="N18" s="198"/>
      <c r="O18" s="87"/>
      <c r="P18" s="86"/>
      <c r="Q18" s="88"/>
    </row>
    <row r="19" spans="1:17" ht="10" customHeight="1" x14ac:dyDescent="0.15">
      <c r="A19" s="179"/>
      <c r="B19" s="180"/>
      <c r="C19" s="180"/>
      <c r="D19" s="180"/>
      <c r="E19" s="266" t="s">
        <v>99</v>
      </c>
      <c r="F19" s="195"/>
      <c r="G19" s="196"/>
      <c r="H19" s="195"/>
      <c r="I19" s="197"/>
      <c r="J19" s="198"/>
      <c r="K19" s="87"/>
      <c r="L19" s="105"/>
      <c r="M19" s="208"/>
      <c r="N19" s="198"/>
      <c r="O19" s="87"/>
      <c r="P19" s="86"/>
      <c r="Q19" s="88"/>
    </row>
    <row r="20" spans="1:17" ht="10" customHeight="1" x14ac:dyDescent="0.15">
      <c r="A20" s="179"/>
      <c r="B20" s="185"/>
      <c r="C20" s="185"/>
      <c r="D20" s="185"/>
      <c r="E20" s="98"/>
      <c r="F20" s="98"/>
      <c r="G20" s="89"/>
      <c r="H20" s="98"/>
      <c r="I20" s="99"/>
      <c r="J20" s="86"/>
      <c r="K20" s="87"/>
      <c r="L20" s="86"/>
      <c r="M20" s="199"/>
      <c r="N20" s="194" t="str">
        <f>L12</f>
        <v>БЕЛЬЧЕВА</v>
      </c>
      <c r="O20" s="87"/>
      <c r="P20" s="86"/>
      <c r="Q20" s="88"/>
    </row>
    <row r="21" spans="1:17" ht="10" customHeight="1" x14ac:dyDescent="0.15">
      <c r="A21" s="179"/>
      <c r="B21" s="185"/>
      <c r="C21" s="185"/>
      <c r="D21" s="185"/>
      <c r="E21" s="86"/>
      <c r="F21" s="86"/>
      <c r="G21" s="23"/>
      <c r="H21" s="86"/>
      <c r="I21" s="108"/>
      <c r="J21" s="86"/>
      <c r="K21" s="87"/>
      <c r="L21" s="86"/>
      <c r="M21" s="103"/>
      <c r="N21" s="237" t="str">
        <f>L13</f>
        <v>ЖИЛЕНКОВА</v>
      </c>
      <c r="O21" s="190"/>
      <c r="P21" s="86"/>
      <c r="Q21" s="88"/>
    </row>
    <row r="22" spans="1:17" ht="10" customHeight="1" x14ac:dyDescent="0.15">
      <c r="A22" s="236"/>
      <c r="B22" s="177"/>
      <c r="C22" s="177"/>
      <c r="D22" s="178"/>
      <c r="E22" s="265" t="s">
        <v>136</v>
      </c>
      <c r="F22" s="82"/>
      <c r="G22" s="83"/>
      <c r="H22" s="82"/>
      <c r="I22" s="100"/>
      <c r="J22" s="86"/>
      <c r="K22" s="87"/>
      <c r="L22" s="86"/>
      <c r="M22" s="199"/>
      <c r="N22" s="259" t="s">
        <v>142</v>
      </c>
      <c r="O22" s="206"/>
      <c r="P22" s="163" t="s">
        <v>89</v>
      </c>
      <c r="Q22" s="88"/>
    </row>
    <row r="23" spans="1:17" ht="10" customHeight="1" x14ac:dyDescent="0.15">
      <c r="A23" s="179"/>
      <c r="B23" s="180"/>
      <c r="C23" s="180"/>
      <c r="D23" s="180"/>
      <c r="E23" s="266" t="s">
        <v>112</v>
      </c>
      <c r="F23" s="181"/>
      <c r="G23" s="182"/>
      <c r="H23" s="181"/>
      <c r="I23" s="183"/>
      <c r="J23" s="203"/>
      <c r="K23" s="87"/>
      <c r="L23" s="86"/>
      <c r="M23" s="199"/>
      <c r="N23" s="198"/>
      <c r="O23" s="87"/>
      <c r="P23" s="86"/>
      <c r="Q23" s="88"/>
    </row>
    <row r="24" spans="1:17" ht="10" customHeight="1" x14ac:dyDescent="0.15">
      <c r="A24" s="179"/>
      <c r="B24" s="185"/>
      <c r="C24" s="185"/>
      <c r="D24" s="185"/>
      <c r="E24" s="98"/>
      <c r="F24" s="98"/>
      <c r="G24" s="89"/>
      <c r="H24" s="98"/>
      <c r="I24" s="186"/>
      <c r="J24" s="194" t="str">
        <f>E22</f>
        <v>ФИЛОН</v>
      </c>
      <c r="K24" s="104"/>
      <c r="L24" s="86"/>
      <c r="M24" s="199"/>
      <c r="N24" s="198"/>
      <c r="O24" s="87"/>
      <c r="P24" s="86"/>
      <c r="Q24" s="88"/>
    </row>
    <row r="25" spans="1:17" ht="10" customHeight="1" x14ac:dyDescent="0.15">
      <c r="A25" s="179"/>
      <c r="B25" s="185"/>
      <c r="C25" s="185"/>
      <c r="D25" s="185"/>
      <c r="E25" s="86"/>
      <c r="F25" s="86"/>
      <c r="G25" s="23"/>
      <c r="H25" s="86"/>
      <c r="I25" s="188"/>
      <c r="J25" s="237" t="str">
        <f>E23</f>
        <v>ХИЛТУНЕН</v>
      </c>
      <c r="K25" s="190"/>
      <c r="L25" s="86"/>
      <c r="M25" s="199"/>
      <c r="N25" s="198"/>
      <c r="O25" s="87"/>
      <c r="P25" s="86"/>
      <c r="Q25" s="88"/>
    </row>
    <row r="26" spans="1:17" ht="10" customHeight="1" x14ac:dyDescent="0.15">
      <c r="A26" s="236"/>
      <c r="B26" s="177"/>
      <c r="C26" s="177"/>
      <c r="D26" s="178"/>
      <c r="E26" s="265" t="s">
        <v>130</v>
      </c>
      <c r="F26" s="96"/>
      <c r="G26" s="92"/>
      <c r="H26" s="96"/>
      <c r="I26" s="97"/>
      <c r="J26" s="259" t="s">
        <v>145</v>
      </c>
      <c r="K26" s="193"/>
      <c r="L26" s="194"/>
      <c r="M26" s="204"/>
      <c r="N26" s="198"/>
      <c r="O26" s="87"/>
      <c r="P26" s="86"/>
      <c r="Q26" s="88"/>
    </row>
    <row r="27" spans="1:17" ht="10" customHeight="1" x14ac:dyDescent="0.15">
      <c r="A27" s="179"/>
      <c r="B27" s="180"/>
      <c r="C27" s="180"/>
      <c r="D27" s="180"/>
      <c r="E27" s="266" t="s">
        <v>132</v>
      </c>
      <c r="F27" s="195"/>
      <c r="G27" s="196"/>
      <c r="H27" s="195"/>
      <c r="I27" s="197"/>
      <c r="J27" s="198"/>
      <c r="K27" s="199"/>
      <c r="L27" s="200"/>
      <c r="M27" s="208"/>
      <c r="N27" s="198"/>
      <c r="O27" s="87"/>
      <c r="P27" s="86"/>
      <c r="Q27" s="88"/>
    </row>
    <row r="28" spans="1:17" ht="10" customHeight="1" x14ac:dyDescent="0.15">
      <c r="A28" s="179"/>
      <c r="B28" s="185"/>
      <c r="C28" s="185"/>
      <c r="D28" s="201"/>
      <c r="E28" s="98"/>
      <c r="F28" s="98"/>
      <c r="G28" s="89"/>
      <c r="H28" s="98"/>
      <c r="I28" s="99"/>
      <c r="J28" s="86"/>
      <c r="K28" s="103"/>
      <c r="L28" s="194" t="str">
        <f>J24</f>
        <v>ФИЛОН</v>
      </c>
      <c r="M28" s="199"/>
      <c r="N28" s="198"/>
      <c r="O28" s="87"/>
      <c r="P28" s="86"/>
      <c r="Q28" s="88"/>
    </row>
    <row r="29" spans="1:17" ht="10" customHeight="1" x14ac:dyDescent="0.15">
      <c r="A29" s="179"/>
      <c r="B29" s="185"/>
      <c r="C29" s="185"/>
      <c r="D29" s="201"/>
      <c r="E29" s="86"/>
      <c r="F29" s="86"/>
      <c r="G29" s="23"/>
      <c r="H29" s="86"/>
      <c r="I29" s="108"/>
      <c r="J29" s="86"/>
      <c r="K29" s="103"/>
      <c r="L29" s="237" t="str">
        <f>J25</f>
        <v>ХИЛТУНЕН</v>
      </c>
      <c r="M29" s="205"/>
      <c r="N29" s="198"/>
      <c r="O29" s="87"/>
      <c r="P29" s="86"/>
      <c r="Q29" s="88"/>
    </row>
    <row r="30" spans="1:17" ht="10" customHeight="1" x14ac:dyDescent="0.15">
      <c r="A30" s="236"/>
      <c r="B30" s="177"/>
      <c r="C30" s="177"/>
      <c r="D30" s="178"/>
      <c r="E30" s="265" t="s">
        <v>123</v>
      </c>
      <c r="F30" s="96"/>
      <c r="G30" s="92"/>
      <c r="H30" s="96"/>
      <c r="I30" s="111"/>
      <c r="J30" s="86"/>
      <c r="K30" s="199"/>
      <c r="L30" s="259" t="s">
        <v>141</v>
      </c>
      <c r="M30" s="206"/>
      <c r="N30" s="207"/>
      <c r="O30" s="87"/>
      <c r="P30" s="86"/>
      <c r="Q30" s="88"/>
    </row>
    <row r="31" spans="1:17" ht="10" customHeight="1" x14ac:dyDescent="0.15">
      <c r="A31" s="179"/>
      <c r="B31" s="180"/>
      <c r="C31" s="180"/>
      <c r="D31" s="180"/>
      <c r="E31" s="266" t="s">
        <v>127</v>
      </c>
      <c r="F31" s="195"/>
      <c r="G31" s="196"/>
      <c r="H31" s="195"/>
      <c r="I31" s="197"/>
      <c r="J31" s="203"/>
      <c r="K31" s="199"/>
      <c r="L31" s="198"/>
      <c r="M31" s="87"/>
      <c r="N31" s="86"/>
      <c r="O31" s="87"/>
      <c r="P31" s="86"/>
      <c r="Q31" s="88"/>
    </row>
    <row r="32" spans="1:17" ht="10" customHeight="1" x14ac:dyDescent="0.15">
      <c r="A32" s="179"/>
      <c r="B32" s="185"/>
      <c r="C32" s="185"/>
      <c r="D32" s="201"/>
      <c r="E32" s="98"/>
      <c r="F32" s="98"/>
      <c r="G32" s="89"/>
      <c r="H32" s="98"/>
      <c r="I32" s="186"/>
      <c r="J32" s="194" t="str">
        <f>E30</f>
        <v>ХАЛИКОВА</v>
      </c>
      <c r="K32" s="204"/>
      <c r="L32" s="198"/>
      <c r="M32" s="87"/>
      <c r="N32" s="86"/>
      <c r="O32" s="87"/>
      <c r="P32" s="86"/>
      <c r="Q32" s="88"/>
    </row>
    <row r="33" spans="1:17" ht="10" customHeight="1" x14ac:dyDescent="0.15">
      <c r="A33" s="179"/>
      <c r="B33" s="185"/>
      <c r="C33" s="185"/>
      <c r="D33" s="201"/>
      <c r="E33" s="86"/>
      <c r="F33" s="86"/>
      <c r="G33" s="23"/>
      <c r="H33" s="86"/>
      <c r="I33" s="188"/>
      <c r="J33" s="237" t="str">
        <f>E31</f>
        <v>ЮРЧУК</v>
      </c>
      <c r="K33" s="205"/>
      <c r="L33" s="198"/>
      <c r="M33" s="87"/>
      <c r="N33" s="86"/>
      <c r="O33" s="87"/>
      <c r="P33" s="86"/>
      <c r="Q33" s="88"/>
    </row>
    <row r="34" spans="1:17" ht="10" customHeight="1" x14ac:dyDescent="0.15">
      <c r="A34" s="236"/>
      <c r="B34" s="177"/>
      <c r="C34" s="177"/>
      <c r="D34" s="178"/>
      <c r="E34" s="265" t="s">
        <v>133</v>
      </c>
      <c r="F34" s="96"/>
      <c r="G34" s="92"/>
      <c r="H34" s="96"/>
      <c r="I34" s="97"/>
      <c r="J34" s="192"/>
      <c r="K34" s="206"/>
      <c r="L34" s="207"/>
      <c r="M34" s="104"/>
      <c r="N34" s="86"/>
      <c r="O34" s="87"/>
      <c r="P34" s="86"/>
      <c r="Q34" s="88"/>
    </row>
    <row r="35" spans="1:17" ht="10" customHeight="1" x14ac:dyDescent="0.15">
      <c r="A35" s="179"/>
      <c r="B35" s="180"/>
      <c r="C35" s="180"/>
      <c r="D35" s="180"/>
      <c r="E35" s="266" t="s">
        <v>133</v>
      </c>
      <c r="F35" s="195"/>
      <c r="G35" s="196"/>
      <c r="H35" s="195"/>
      <c r="I35" s="197"/>
      <c r="J35" s="198"/>
      <c r="K35" s="87"/>
      <c r="L35" s="105"/>
      <c r="M35" s="106"/>
      <c r="N35" s="86"/>
      <c r="O35" s="87"/>
      <c r="P35" s="86"/>
      <c r="Q35" s="88"/>
    </row>
    <row r="36" spans="1:17" ht="10" customHeight="1" x14ac:dyDescent="0.15">
      <c r="A36" s="179"/>
      <c r="B36" s="185"/>
      <c r="C36" s="185"/>
      <c r="D36" s="201"/>
      <c r="E36" s="98"/>
      <c r="F36" s="98"/>
      <c r="G36" s="89"/>
      <c r="H36" s="98"/>
      <c r="I36" s="99"/>
      <c r="J36" s="86"/>
      <c r="K36" s="87"/>
      <c r="L36" s="86"/>
      <c r="M36" s="87"/>
      <c r="N36" s="87"/>
      <c r="O36" s="87"/>
      <c r="P36" s="207"/>
      <c r="Q36" s="88"/>
    </row>
    <row r="37" spans="1:17" ht="10" customHeight="1" x14ac:dyDescent="0.15">
      <c r="A37" s="179"/>
      <c r="B37" s="185"/>
      <c r="C37" s="185"/>
      <c r="D37" s="201"/>
      <c r="E37" s="86"/>
      <c r="F37" s="86"/>
      <c r="G37" s="23"/>
      <c r="H37" s="86"/>
      <c r="I37" s="108"/>
      <c r="J37" s="86"/>
      <c r="K37" s="87"/>
      <c r="L37" s="86"/>
      <c r="M37" s="87"/>
      <c r="N37" s="110"/>
      <c r="O37" s="108"/>
      <c r="P37" s="207"/>
      <c r="Q37" s="88"/>
    </row>
    <row r="38" spans="1:17" ht="10" customHeight="1" x14ac:dyDescent="0.15">
      <c r="A38" s="236"/>
      <c r="B38" s="177"/>
      <c r="C38" s="177"/>
      <c r="D38" s="178"/>
      <c r="E38" s="191" t="str">
        <f>J16</f>
        <v>ГОЛОВАТЮК</v>
      </c>
      <c r="F38" s="96"/>
      <c r="G38" s="92"/>
      <c r="H38" s="96"/>
      <c r="I38" s="111"/>
      <c r="J38" s="86"/>
      <c r="K38" s="87"/>
      <c r="L38" s="86"/>
      <c r="M38" s="23"/>
      <c r="N38" s="23"/>
      <c r="O38" s="87"/>
      <c r="P38" s="207"/>
      <c r="Q38" s="88"/>
    </row>
    <row r="39" spans="1:17" ht="10" customHeight="1" x14ac:dyDescent="0.15">
      <c r="A39" s="179"/>
      <c r="B39" s="180"/>
      <c r="C39" s="180"/>
      <c r="D39" s="180"/>
      <c r="E39" s="195" t="str">
        <f>J17</f>
        <v>КОНОВАЛ</v>
      </c>
      <c r="F39" s="195"/>
      <c r="G39" s="196"/>
      <c r="H39" s="195"/>
      <c r="I39" s="197"/>
      <c r="J39" s="203"/>
      <c r="K39" s="87"/>
      <c r="L39" s="86"/>
      <c r="M39" s="23"/>
      <c r="N39" s="23"/>
      <c r="O39" s="87"/>
      <c r="P39" s="105"/>
      <c r="Q39" s="211"/>
    </row>
    <row r="40" spans="1:17" ht="10" customHeight="1" x14ac:dyDescent="0.15">
      <c r="A40" s="179"/>
      <c r="B40" s="185"/>
      <c r="C40" s="185"/>
      <c r="D40" s="201"/>
      <c r="E40" s="98"/>
      <c r="F40" s="98"/>
      <c r="G40" s="89"/>
      <c r="H40" s="98"/>
      <c r="I40" s="186"/>
      <c r="J40" s="194" t="str">
        <f>E38</f>
        <v>ГОЛОВАТЮК</v>
      </c>
      <c r="K40" s="104"/>
      <c r="L40" s="86"/>
      <c r="M40" s="23"/>
      <c r="N40" s="23"/>
      <c r="O40" s="87"/>
      <c r="P40" s="86"/>
      <c r="Q40" s="88"/>
    </row>
    <row r="41" spans="1:17" ht="10" customHeight="1" x14ac:dyDescent="0.15">
      <c r="A41" s="179"/>
      <c r="B41" s="185"/>
      <c r="C41" s="185"/>
      <c r="D41" s="201"/>
      <c r="E41" s="86"/>
      <c r="F41" s="86"/>
      <c r="G41" s="23"/>
      <c r="H41" s="86"/>
      <c r="I41" s="188"/>
      <c r="J41" s="237" t="str">
        <f>E39</f>
        <v>КОНОВАЛ</v>
      </c>
      <c r="K41" s="190"/>
      <c r="L41" s="86"/>
      <c r="M41" s="23"/>
      <c r="N41" s="23"/>
      <c r="O41" s="87"/>
      <c r="P41" s="86"/>
      <c r="Q41" s="88"/>
    </row>
    <row r="42" spans="1:17" ht="10" customHeight="1" x14ac:dyDescent="0.15">
      <c r="A42" s="236"/>
      <c r="B42" s="177"/>
      <c r="C42" s="177"/>
      <c r="D42" s="178"/>
      <c r="E42" s="191" t="str">
        <f>J32</f>
        <v>ХАЛИКОВА</v>
      </c>
      <c r="F42" s="96"/>
      <c r="G42" s="92"/>
      <c r="H42" s="96"/>
      <c r="I42" s="97"/>
      <c r="J42" s="259" t="s">
        <v>146</v>
      </c>
      <c r="K42" s="206"/>
      <c r="L42" s="165" t="s">
        <v>90</v>
      </c>
      <c r="M42" s="23"/>
      <c r="N42" s="23"/>
      <c r="O42" s="87"/>
      <c r="P42" s="86"/>
      <c r="Q42" s="88"/>
    </row>
    <row r="43" spans="1:17" ht="10" customHeight="1" x14ac:dyDescent="0.15">
      <c r="A43" s="179"/>
      <c r="B43" s="180"/>
      <c r="C43" s="180"/>
      <c r="D43" s="180"/>
      <c r="E43" s="195" t="str">
        <f>J33</f>
        <v>ЮРЧУК</v>
      </c>
      <c r="F43" s="195"/>
      <c r="G43" s="196"/>
      <c r="H43" s="195"/>
      <c r="I43" s="197"/>
      <c r="J43" s="198"/>
      <c r="K43" s="87"/>
      <c r="L43" s="105"/>
      <c r="M43" s="23"/>
      <c r="N43" s="23"/>
      <c r="O43" s="87"/>
      <c r="P43" s="86"/>
      <c r="Q43" s="88"/>
    </row>
    <row r="44" spans="1:17" ht="10" customHeight="1" x14ac:dyDescent="0.15">
      <c r="A44" s="179"/>
      <c r="B44" s="23"/>
      <c r="C44" s="23"/>
      <c r="D44" s="23"/>
      <c r="E44" s="89"/>
      <c r="F44" s="89"/>
      <c r="G44" s="89"/>
      <c r="H44" s="89"/>
      <c r="I44" s="89"/>
      <c r="J44" s="23"/>
      <c r="K44" s="23"/>
      <c r="L44" s="23"/>
      <c r="M44" s="23"/>
      <c r="N44" s="23"/>
      <c r="O44" s="87"/>
      <c r="P44" s="86"/>
      <c r="Q44" s="88"/>
    </row>
    <row r="45" spans="1:17" ht="10" customHeight="1" x14ac:dyDescent="0.15">
      <c r="A45" s="179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87"/>
      <c r="P45" s="86"/>
      <c r="Q45" s="88"/>
    </row>
    <row r="46" spans="1:17" ht="10" customHeight="1" x14ac:dyDescent="0.15">
      <c r="A46" s="236"/>
      <c r="B46" s="177"/>
      <c r="C46" s="177"/>
      <c r="D46" s="178"/>
      <c r="E46" s="265" t="s">
        <v>133</v>
      </c>
      <c r="F46" s="96"/>
      <c r="G46" s="92"/>
      <c r="H46" s="96"/>
      <c r="I46" s="111"/>
      <c r="J46" s="86"/>
      <c r="K46" s="87"/>
      <c r="L46" s="86"/>
      <c r="M46" s="87"/>
      <c r="N46" s="86"/>
      <c r="O46" s="87"/>
      <c r="P46" s="86"/>
      <c r="Q46" s="88"/>
    </row>
    <row r="47" spans="1:17" ht="10" customHeight="1" x14ac:dyDescent="0.15">
      <c r="A47" s="179"/>
      <c r="B47" s="180"/>
      <c r="C47" s="180"/>
      <c r="D47" s="180"/>
      <c r="E47" s="266" t="s">
        <v>133</v>
      </c>
      <c r="F47" s="195"/>
      <c r="G47" s="196"/>
      <c r="H47" s="195"/>
      <c r="I47" s="197"/>
      <c r="J47" s="203"/>
      <c r="K47" s="87"/>
      <c r="L47" s="86"/>
      <c r="M47" s="87"/>
      <c r="N47" s="86"/>
      <c r="O47" s="87"/>
      <c r="P47" s="86"/>
      <c r="Q47" s="88"/>
    </row>
    <row r="48" spans="1:17" ht="10" customHeight="1" x14ac:dyDescent="0.15">
      <c r="A48" s="179"/>
      <c r="B48" s="185"/>
      <c r="C48" s="185"/>
      <c r="D48" s="201"/>
      <c r="E48" s="98"/>
      <c r="F48" s="98"/>
      <c r="G48" s="89"/>
      <c r="H48" s="98"/>
      <c r="I48" s="186"/>
      <c r="J48" s="194" t="str">
        <f>E18</f>
        <v>БАБИНЕЦ</v>
      </c>
      <c r="K48" s="104"/>
      <c r="L48" s="86"/>
      <c r="M48" s="87"/>
      <c r="N48" s="86"/>
      <c r="O48" s="87"/>
      <c r="P48" s="86"/>
      <c r="Q48" s="88"/>
    </row>
    <row r="49" spans="1:17" ht="10" customHeight="1" x14ac:dyDescent="0.15">
      <c r="A49" s="179"/>
      <c r="B49" s="185"/>
      <c r="C49" s="185"/>
      <c r="D49" s="201"/>
      <c r="E49" s="86"/>
      <c r="F49" s="86"/>
      <c r="G49" s="23"/>
      <c r="H49" s="86"/>
      <c r="I49" s="188"/>
      <c r="J49" s="237" t="str">
        <f>E19</f>
        <v>КОРЧАГИНА</v>
      </c>
      <c r="K49" s="190"/>
      <c r="L49" s="86"/>
      <c r="M49" s="87"/>
      <c r="N49" s="86"/>
      <c r="O49" s="87"/>
      <c r="P49" s="86"/>
      <c r="Q49" s="88"/>
    </row>
    <row r="50" spans="1:17" ht="10" customHeight="1" x14ac:dyDescent="0.15">
      <c r="A50" s="236"/>
      <c r="B50" s="177"/>
      <c r="C50" s="177"/>
      <c r="D50" s="178"/>
      <c r="E50" s="191" t="str">
        <f>J48</f>
        <v>БАБИНЕЦ</v>
      </c>
      <c r="F50" s="96"/>
      <c r="G50" s="92"/>
      <c r="H50" s="96"/>
      <c r="I50" s="97"/>
      <c r="J50" s="192"/>
      <c r="K50" s="193"/>
      <c r="L50" s="194"/>
      <c r="M50" s="104"/>
      <c r="N50" s="86"/>
      <c r="O50" s="87"/>
      <c r="P50" s="86"/>
      <c r="Q50" s="88"/>
    </row>
    <row r="51" spans="1:17" ht="10" customHeight="1" x14ac:dyDescent="0.15">
      <c r="A51" s="179"/>
      <c r="B51" s="180"/>
      <c r="C51" s="180"/>
      <c r="D51" s="180"/>
      <c r="E51" s="195" t="str">
        <f>J49</f>
        <v>КОРЧАГИНА</v>
      </c>
      <c r="F51" s="195"/>
      <c r="G51" s="196"/>
      <c r="H51" s="195"/>
      <c r="I51" s="197"/>
      <c r="J51" s="198"/>
      <c r="K51" s="199"/>
      <c r="L51" s="200"/>
      <c r="M51" s="106"/>
      <c r="N51" s="86"/>
      <c r="O51" s="87"/>
      <c r="P51" s="86"/>
      <c r="Q51" s="88"/>
    </row>
    <row r="52" spans="1:17" ht="10" customHeight="1" x14ac:dyDescent="0.15">
      <c r="A52" s="179"/>
      <c r="B52" s="185"/>
      <c r="C52" s="185"/>
      <c r="D52" s="201"/>
      <c r="E52" s="98"/>
      <c r="F52" s="98"/>
      <c r="G52" s="89"/>
      <c r="H52" s="98"/>
      <c r="I52" s="99"/>
      <c r="J52" s="86"/>
      <c r="K52" s="199"/>
      <c r="L52" s="194"/>
      <c r="M52" s="87"/>
      <c r="N52" s="86"/>
      <c r="O52" s="87"/>
      <c r="P52" s="86"/>
      <c r="Q52" s="88"/>
    </row>
    <row r="53" spans="1:17" ht="10" customHeight="1" x14ac:dyDescent="0.15">
      <c r="A53" s="179"/>
      <c r="B53" s="185"/>
      <c r="C53" s="185"/>
      <c r="D53" s="201"/>
      <c r="E53" s="86"/>
      <c r="F53" s="86"/>
      <c r="G53" s="23"/>
      <c r="H53" s="86"/>
      <c r="I53" s="108"/>
      <c r="J53" s="86"/>
      <c r="K53" s="103"/>
      <c r="L53" s="270" t="s">
        <v>147</v>
      </c>
      <c r="M53" s="190"/>
      <c r="N53" s="86"/>
      <c r="O53" s="106"/>
      <c r="P53" s="86"/>
      <c r="Q53" s="88"/>
    </row>
    <row r="54" spans="1:17" ht="10" customHeight="1" x14ac:dyDescent="0.15">
      <c r="A54" s="236"/>
      <c r="B54" s="177"/>
      <c r="C54" s="177"/>
      <c r="D54" s="178"/>
      <c r="E54" s="191" t="str">
        <f>J56</f>
        <v>КАШТАНОВА</v>
      </c>
      <c r="F54" s="96"/>
      <c r="G54" s="92"/>
      <c r="H54" s="96"/>
      <c r="I54" s="111"/>
      <c r="J54" s="86"/>
      <c r="K54" s="103"/>
      <c r="L54" s="259" t="s">
        <v>146</v>
      </c>
      <c r="M54" s="206"/>
      <c r="N54" s="165" t="s">
        <v>91</v>
      </c>
      <c r="O54" s="87"/>
      <c r="P54" s="86"/>
      <c r="Q54" s="88"/>
    </row>
    <row r="55" spans="1:17" ht="10" customHeight="1" x14ac:dyDescent="0.15">
      <c r="A55" s="179"/>
      <c r="B55" s="180"/>
      <c r="C55" s="180"/>
      <c r="D55" s="180"/>
      <c r="E55" s="195" t="str">
        <f>J57</f>
        <v>ЛОПУШАНСКАЯ С</v>
      </c>
      <c r="F55" s="195"/>
      <c r="G55" s="196"/>
      <c r="H55" s="195"/>
      <c r="I55" s="197"/>
      <c r="J55" s="203"/>
      <c r="K55" s="199"/>
      <c r="L55" s="198"/>
      <c r="M55" s="87"/>
      <c r="N55" s="86"/>
      <c r="O55" s="87"/>
      <c r="P55" s="86"/>
      <c r="Q55" s="88"/>
    </row>
    <row r="56" spans="1:17" ht="10" customHeight="1" x14ac:dyDescent="0.15">
      <c r="A56" s="179"/>
      <c r="B56" s="185"/>
      <c r="C56" s="185"/>
      <c r="D56" s="185"/>
      <c r="E56" s="98"/>
      <c r="F56" s="98"/>
      <c r="G56" s="89"/>
      <c r="H56" s="98"/>
      <c r="I56" s="186"/>
      <c r="J56" s="194" t="str">
        <f>E26</f>
        <v>КАШТАНОВА</v>
      </c>
      <c r="K56" s="204"/>
      <c r="L56" s="198"/>
      <c r="M56" s="87"/>
      <c r="N56" s="86"/>
      <c r="O56" s="87"/>
      <c r="P56" s="86"/>
      <c r="Q56" s="88"/>
    </row>
    <row r="57" spans="1:17" ht="10" customHeight="1" x14ac:dyDescent="0.15">
      <c r="A57" s="179"/>
      <c r="B57" s="185"/>
      <c r="C57" s="185"/>
      <c r="D57" s="185"/>
      <c r="E57" s="86"/>
      <c r="F57" s="86"/>
      <c r="G57" s="23"/>
      <c r="H57" s="86"/>
      <c r="I57" s="188"/>
      <c r="J57" s="237" t="str">
        <f>E27</f>
        <v>ЛОПУШАНСКАЯ С</v>
      </c>
      <c r="K57" s="205"/>
      <c r="L57" s="198"/>
      <c r="M57" s="87"/>
      <c r="N57" s="86"/>
      <c r="O57" s="87"/>
      <c r="P57" s="86"/>
      <c r="Q57" s="88"/>
    </row>
    <row r="58" spans="1:17" ht="10" customHeight="1" x14ac:dyDescent="0.15">
      <c r="A58" s="236"/>
      <c r="B58" s="177"/>
      <c r="C58" s="177"/>
      <c r="D58" s="178"/>
      <c r="E58" s="265" t="s">
        <v>133</v>
      </c>
      <c r="F58" s="82"/>
      <c r="G58" s="83"/>
      <c r="H58" s="82"/>
      <c r="I58" s="212"/>
      <c r="J58" s="192"/>
      <c r="K58" s="206"/>
      <c r="L58" s="207"/>
      <c r="M58" s="104"/>
      <c r="N58" s="86"/>
      <c r="O58" s="87"/>
      <c r="P58" s="86"/>
      <c r="Q58" s="88"/>
    </row>
    <row r="59" spans="1:17" ht="10" customHeight="1" x14ac:dyDescent="0.15">
      <c r="A59" s="179"/>
      <c r="B59" s="180"/>
      <c r="C59" s="180"/>
      <c r="D59" s="180"/>
      <c r="E59" s="266" t="s">
        <v>133</v>
      </c>
      <c r="F59" s="181"/>
      <c r="G59" s="182"/>
      <c r="H59" s="181"/>
      <c r="I59" s="183"/>
      <c r="J59" s="198"/>
      <c r="K59" s="87"/>
      <c r="L59" s="105"/>
      <c r="M59" s="106"/>
      <c r="N59" s="86"/>
      <c r="O59" s="87"/>
      <c r="P59" s="86"/>
      <c r="Q59" s="88"/>
    </row>
    <row r="60" spans="1:17" ht="10" customHeight="1" x14ac:dyDescent="0.15">
      <c r="A60" s="179"/>
      <c r="B60" s="185"/>
      <c r="C60" s="185"/>
      <c r="D60" s="201"/>
      <c r="E60" s="98"/>
      <c r="F60" s="98"/>
      <c r="G60" s="89"/>
      <c r="H60" s="98"/>
      <c r="I60" s="99"/>
      <c r="J60" s="86"/>
      <c r="K60" s="87"/>
      <c r="L60" s="207"/>
      <c r="M60" s="87"/>
      <c r="N60" s="86"/>
      <c r="O60" s="87"/>
      <c r="P60" s="86"/>
      <c r="Q60" s="88"/>
    </row>
    <row r="61" spans="1:17" ht="10" customHeight="1" x14ac:dyDescent="0.15">
      <c r="A61" s="179"/>
      <c r="B61" s="185"/>
      <c r="C61" s="185"/>
      <c r="D61" s="201"/>
      <c r="E61" s="86"/>
      <c r="F61" s="86"/>
      <c r="G61" s="23"/>
      <c r="H61" s="86"/>
      <c r="I61" s="108"/>
      <c r="J61" s="86"/>
      <c r="K61" s="108"/>
      <c r="L61" s="207"/>
      <c r="M61" s="106"/>
      <c r="N61" s="86"/>
      <c r="O61" s="87"/>
      <c r="P61" s="86"/>
      <c r="Q61" s="88"/>
    </row>
    <row r="62" spans="1:17" ht="10" customHeight="1" x14ac:dyDescent="0.15">
      <c r="A62" s="236"/>
      <c r="B62" s="177"/>
      <c r="C62" s="177"/>
      <c r="D62" s="178"/>
      <c r="E62" s="191"/>
      <c r="F62" s="96"/>
      <c r="G62" s="92"/>
      <c r="H62" s="96"/>
      <c r="I62" s="111"/>
      <c r="J62" s="86"/>
      <c r="K62" s="87"/>
      <c r="L62" s="86"/>
      <c r="M62" s="87"/>
      <c r="N62" s="207"/>
      <c r="O62" s="87"/>
      <c r="P62" s="86"/>
      <c r="Q62" s="88"/>
    </row>
    <row r="63" spans="1:17" ht="10" customHeight="1" x14ac:dyDescent="0.15">
      <c r="A63" s="179"/>
      <c r="B63" s="180"/>
      <c r="C63" s="180"/>
      <c r="D63" s="180"/>
      <c r="E63" s="195"/>
      <c r="F63" s="195"/>
      <c r="G63" s="196"/>
      <c r="H63" s="195"/>
      <c r="I63" s="197"/>
      <c r="J63" s="203"/>
      <c r="K63" s="87"/>
      <c r="L63" s="86"/>
      <c r="M63" s="87"/>
      <c r="N63" s="86"/>
      <c r="O63" s="87"/>
      <c r="P63" s="86"/>
      <c r="Q63" s="88"/>
    </row>
    <row r="64" spans="1:17" ht="10" customHeight="1" x14ac:dyDescent="0.15">
      <c r="A64" s="179"/>
      <c r="B64" s="185"/>
      <c r="C64" s="185"/>
      <c r="D64" s="185"/>
      <c r="E64" s="98"/>
      <c r="F64" s="98"/>
      <c r="G64" s="89"/>
      <c r="H64" s="98"/>
      <c r="I64" s="186"/>
      <c r="J64" s="194"/>
      <c r="K64" s="104"/>
      <c r="L64" s="86"/>
      <c r="M64" s="87"/>
      <c r="N64" s="86"/>
      <c r="O64" s="87"/>
      <c r="P64" s="86"/>
      <c r="Q64" s="88"/>
    </row>
    <row r="65" spans="1:17" ht="10" customHeight="1" x14ac:dyDescent="0.15">
      <c r="A65" s="179"/>
      <c r="B65" s="185"/>
      <c r="C65" s="185"/>
      <c r="D65" s="185"/>
      <c r="E65" s="86"/>
      <c r="F65" s="86"/>
      <c r="G65" s="23"/>
      <c r="H65" s="86"/>
      <c r="I65" s="188"/>
      <c r="J65" s="237"/>
      <c r="K65" s="190"/>
      <c r="L65" s="86"/>
      <c r="M65" s="87"/>
      <c r="N65" s="86"/>
      <c r="O65" s="87"/>
      <c r="P65" s="86"/>
      <c r="Q65" s="88"/>
    </row>
    <row r="66" spans="1:17" ht="10" customHeight="1" x14ac:dyDescent="0.15">
      <c r="A66" s="236"/>
      <c r="B66" s="177"/>
      <c r="C66" s="177"/>
      <c r="D66" s="178"/>
      <c r="E66" s="191"/>
      <c r="F66" s="82"/>
      <c r="G66" s="83"/>
      <c r="H66" s="82"/>
      <c r="I66" s="212"/>
      <c r="J66" s="192"/>
      <c r="K66" s="206"/>
      <c r="L66" s="165" t="s">
        <v>92</v>
      </c>
      <c r="M66" s="104"/>
      <c r="N66" s="86"/>
      <c r="O66" s="87"/>
      <c r="P66" s="86"/>
      <c r="Q66" s="88"/>
    </row>
    <row r="67" spans="1:17" ht="10" customHeight="1" x14ac:dyDescent="0.15">
      <c r="A67" s="179"/>
      <c r="B67" s="180"/>
      <c r="C67" s="180"/>
      <c r="D67" s="180"/>
      <c r="E67" s="195"/>
      <c r="F67" s="181"/>
      <c r="G67" s="182"/>
      <c r="H67" s="181"/>
      <c r="I67" s="183"/>
      <c r="J67" s="198"/>
      <c r="K67" s="87"/>
      <c r="L67" s="105"/>
      <c r="M67" s="106"/>
      <c r="N67" s="86"/>
      <c r="O67" s="87"/>
      <c r="P67" s="86"/>
      <c r="Q67" s="88"/>
    </row>
    <row r="68" spans="1:17" ht="9.75" customHeight="1" x14ac:dyDescent="0.2">
      <c r="A68" s="240"/>
      <c r="B68" s="245"/>
      <c r="C68" s="245"/>
      <c r="D68" s="246"/>
      <c r="E68" s="247"/>
      <c r="F68" s="247"/>
      <c r="G68" s="248"/>
      <c r="H68" s="247"/>
      <c r="I68" s="249"/>
      <c r="J68" s="250"/>
      <c r="K68" s="251"/>
      <c r="L68" s="252"/>
      <c r="M68" s="253"/>
      <c r="N68" s="252"/>
      <c r="O68" s="253"/>
      <c r="P68" s="252"/>
      <c r="Q68" s="254"/>
    </row>
  </sheetData>
  <hyperlinks>
    <hyperlink ref="L1" r:id="rId1" xr:uid="{00000000-0004-0000-0400-000000000000}"/>
  </hyperlinks>
  <pageMargins left="0.35" right="0.35" top="0.39" bottom="0.39" header="0" footer="0"/>
  <pageSetup orientation="portrait" r:id="rId2"/>
  <headerFooter>
    <oddFooter>&amp;C&amp;"Helvetica Neue,Regular"&amp;12&amp;K000000&amp;P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S77"/>
  <sheetViews>
    <sheetView showGridLines="0" workbookViewId="0">
      <selection activeCell="T17" sqref="T17"/>
    </sheetView>
  </sheetViews>
  <sheetFormatPr baseColWidth="10" defaultColWidth="8.83203125" defaultRowHeight="12.75" customHeight="1" x14ac:dyDescent="0.15"/>
  <cols>
    <col min="1" max="2" width="3.33203125" style="226" customWidth="1"/>
    <col min="3" max="3" width="4.6640625" style="226" customWidth="1"/>
    <col min="4" max="4" width="4.33203125" style="226" customWidth="1"/>
    <col min="5" max="5" width="12.6640625" style="226" customWidth="1"/>
    <col min="6" max="6" width="2.6640625" style="226" customWidth="1"/>
    <col min="7" max="7" width="7.6640625" style="226" customWidth="1"/>
    <col min="8" max="8" width="5.83203125" style="226" customWidth="1"/>
    <col min="9" max="9" width="1.6640625" style="226" customWidth="1"/>
    <col min="10" max="10" width="10.6640625" style="226" customWidth="1"/>
    <col min="11" max="11" width="1.6640625" style="226" customWidth="1"/>
    <col min="12" max="12" width="10.6640625" style="226" customWidth="1"/>
    <col min="13" max="13" width="1.6640625" style="226" customWidth="1"/>
    <col min="14" max="14" width="10.6640625" style="226" customWidth="1"/>
    <col min="15" max="15" width="1.6640625" style="226" customWidth="1"/>
    <col min="16" max="16" width="10.6640625" style="226" customWidth="1"/>
    <col min="17" max="17" width="1.6640625" style="226" customWidth="1"/>
    <col min="18" max="18" width="8.83203125" style="226" hidden="1" customWidth="1"/>
    <col min="19" max="20" width="8.83203125" style="226" customWidth="1"/>
    <col min="21" max="16384" width="8.83203125" style="226"/>
  </cols>
  <sheetData>
    <row r="1" spans="1:19" ht="54" customHeight="1" x14ac:dyDescent="0.25">
      <c r="A1" s="334" t="str">
        <f>Информация!$A$9</f>
        <v>КУБОК ФРЕГЕРА</v>
      </c>
      <c r="B1" s="335"/>
      <c r="C1" s="335"/>
      <c r="D1" s="335"/>
      <c r="E1" s="335"/>
      <c r="F1" s="335"/>
      <c r="G1" s="335"/>
      <c r="H1" s="335"/>
      <c r="I1" s="335"/>
      <c r="J1" s="335"/>
      <c r="K1" s="53"/>
      <c r="L1" s="52" t="s">
        <v>20</v>
      </c>
      <c r="M1" s="13"/>
      <c r="N1" s="13"/>
      <c r="O1" s="13"/>
      <c r="P1" s="13"/>
      <c r="Q1" s="53"/>
      <c r="R1" s="13"/>
      <c r="S1" s="16"/>
    </row>
    <row r="2" spans="1:19" ht="12" customHeight="1" x14ac:dyDescent="0.15">
      <c r="A2" s="56" t="s">
        <v>71</v>
      </c>
      <c r="B2" s="57"/>
      <c r="C2" s="57"/>
      <c r="D2" s="57"/>
      <c r="E2" s="57"/>
      <c r="F2" s="58" t="s">
        <v>5</v>
      </c>
      <c r="G2" s="57"/>
      <c r="H2" s="57"/>
      <c r="I2" s="59"/>
      <c r="J2" s="58" t="s">
        <v>85</v>
      </c>
      <c r="K2" s="60"/>
      <c r="L2" s="61"/>
      <c r="M2" s="59"/>
      <c r="N2" s="57"/>
      <c r="O2" s="59"/>
      <c r="P2" s="57"/>
      <c r="Q2" s="61" t="s">
        <v>10</v>
      </c>
      <c r="R2" s="23"/>
      <c r="S2" s="35"/>
    </row>
    <row r="3" spans="1:19" ht="15" customHeight="1" x14ac:dyDescent="0.15">
      <c r="A3" s="63" t="str">
        <f>Информация!$A$15</f>
        <v>11-13 июня 2021</v>
      </c>
      <c r="B3" s="64"/>
      <c r="C3" s="64"/>
      <c r="D3" s="64"/>
      <c r="E3" s="64"/>
      <c r="F3" s="65" t="str">
        <f>Информация!$A$11</f>
        <v>Elite Tennis Club, Черноморск</v>
      </c>
      <c r="G3" s="64"/>
      <c r="H3" s="64"/>
      <c r="I3" s="66"/>
      <c r="J3" s="67"/>
      <c r="K3" s="68"/>
      <c r="L3" s="64"/>
      <c r="M3" s="66"/>
      <c r="N3" s="64"/>
      <c r="O3" s="66"/>
      <c r="P3" s="64"/>
      <c r="Q3" s="159" t="str">
        <f>Информация!$A$17</f>
        <v>Ольга Стацюк</v>
      </c>
      <c r="R3" s="23"/>
      <c r="S3" s="35"/>
    </row>
    <row r="4" spans="1:19" ht="9" customHeight="1" x14ac:dyDescent="0.15">
      <c r="A4" s="70"/>
      <c r="B4" s="73"/>
      <c r="C4" s="71" t="s">
        <v>82</v>
      </c>
      <c r="D4" s="71" t="s">
        <v>72</v>
      </c>
      <c r="E4" s="72" t="s">
        <v>73</v>
      </c>
      <c r="F4" s="72" t="s">
        <v>74</v>
      </c>
      <c r="G4" s="74"/>
      <c r="H4" s="71" t="s">
        <v>83</v>
      </c>
      <c r="I4" s="75"/>
      <c r="J4" s="73"/>
      <c r="K4" s="75"/>
      <c r="L4" s="73"/>
      <c r="M4" s="75"/>
      <c r="N4" s="73"/>
      <c r="O4" s="75"/>
      <c r="P4" s="73"/>
      <c r="Q4" s="160"/>
      <c r="R4" s="23"/>
      <c r="S4" s="35"/>
    </row>
    <row r="5" spans="1:19" ht="8" customHeight="1" x14ac:dyDescent="0.15">
      <c r="A5" s="77"/>
      <c r="B5" s="78"/>
      <c r="C5" s="78"/>
      <c r="D5" s="78"/>
      <c r="E5" s="79"/>
      <c r="F5" s="79"/>
      <c r="G5" s="23"/>
      <c r="H5" s="79"/>
      <c r="I5" s="80"/>
      <c r="J5" s="78"/>
      <c r="K5" s="80"/>
      <c r="L5" s="78"/>
      <c r="M5" s="80"/>
      <c r="N5" s="78"/>
      <c r="O5" s="80"/>
      <c r="P5" s="78"/>
      <c r="Q5" s="161"/>
      <c r="R5" s="23"/>
      <c r="S5" s="35"/>
    </row>
    <row r="6" spans="1:19" ht="10" customHeight="1" x14ac:dyDescent="0.15">
      <c r="A6" s="176">
        <v>1</v>
      </c>
      <c r="B6" s="177"/>
      <c r="C6" s="177"/>
      <c r="D6" s="178"/>
      <c r="E6" s="267" t="s">
        <v>115</v>
      </c>
      <c r="F6" s="82"/>
      <c r="G6" s="83"/>
      <c r="H6" s="82"/>
      <c r="I6" s="100"/>
      <c r="J6" s="86"/>
      <c r="K6" s="87"/>
      <c r="L6" s="86"/>
      <c r="M6" s="87"/>
      <c r="N6" s="86"/>
      <c r="O6" s="87"/>
      <c r="P6" s="86"/>
      <c r="Q6" s="87"/>
      <c r="R6" s="23"/>
      <c r="S6" s="35"/>
    </row>
    <row r="7" spans="1:19" ht="11.25" customHeight="1" x14ac:dyDescent="0.15">
      <c r="A7" s="179"/>
      <c r="B7" s="180"/>
      <c r="C7" s="180"/>
      <c r="D7" s="180"/>
      <c r="E7" s="268" t="s">
        <v>119</v>
      </c>
      <c r="F7" s="181"/>
      <c r="G7" s="182"/>
      <c r="H7" s="181"/>
      <c r="I7" s="183"/>
      <c r="J7" s="184" t="str">
        <f>IF(I7="a",E6,IF(I7="b",E8,""))</f>
        <v/>
      </c>
      <c r="K7" s="87"/>
      <c r="L7" s="86"/>
      <c r="M7" s="87"/>
      <c r="N7" s="86"/>
      <c r="O7" s="93"/>
      <c r="P7" s="94"/>
      <c r="Q7" s="94"/>
      <c r="R7" s="23"/>
      <c r="S7" s="35"/>
    </row>
    <row r="8" spans="1:19" ht="10" customHeight="1" x14ac:dyDescent="0.15">
      <c r="A8" s="179"/>
      <c r="B8" s="185"/>
      <c r="C8" s="185"/>
      <c r="D8" s="185"/>
      <c r="E8" s="98"/>
      <c r="F8" s="98"/>
      <c r="G8" s="89"/>
      <c r="H8" s="98"/>
      <c r="I8" s="186"/>
      <c r="J8" s="269" t="str">
        <f>E10</f>
        <v>РАЕВА</v>
      </c>
      <c r="K8" s="104"/>
      <c r="L8" s="86"/>
      <c r="M8" s="87"/>
      <c r="N8" s="86"/>
      <c r="O8" s="87"/>
      <c r="P8" s="86"/>
      <c r="Q8" s="87"/>
      <c r="R8" s="23"/>
      <c r="S8" s="35"/>
    </row>
    <row r="9" spans="1:19" ht="10" customHeight="1" x14ac:dyDescent="0.15">
      <c r="A9" s="179"/>
      <c r="B9" s="185"/>
      <c r="C9" s="185"/>
      <c r="D9" s="185"/>
      <c r="E9" s="86"/>
      <c r="F9" s="86"/>
      <c r="G9" s="23"/>
      <c r="H9" s="86"/>
      <c r="I9" s="188"/>
      <c r="J9" s="270" t="str">
        <f>E11</f>
        <v>СКОРОБРУХ</v>
      </c>
      <c r="K9" s="190"/>
      <c r="L9" s="86"/>
      <c r="M9" s="87"/>
      <c r="N9" s="86"/>
      <c r="O9" s="87"/>
      <c r="P9" s="86"/>
      <c r="Q9" s="87"/>
      <c r="R9" s="23"/>
      <c r="S9" s="35"/>
    </row>
    <row r="10" spans="1:19" ht="10" customHeight="1" x14ac:dyDescent="0.15">
      <c r="A10" s="176">
        <v>2</v>
      </c>
      <c r="B10" s="177"/>
      <c r="C10" s="177"/>
      <c r="D10" s="178"/>
      <c r="E10" s="265" t="s">
        <v>102</v>
      </c>
      <c r="F10" s="96"/>
      <c r="G10" s="92"/>
      <c r="H10" s="96"/>
      <c r="I10" s="97"/>
      <c r="J10" s="259" t="s">
        <v>142</v>
      </c>
      <c r="K10" s="193"/>
      <c r="L10" s="194"/>
      <c r="M10" s="104"/>
      <c r="N10" s="86"/>
      <c r="O10" s="87"/>
      <c r="P10" s="86"/>
      <c r="Q10" s="87"/>
      <c r="R10" s="23"/>
      <c r="S10" s="35"/>
    </row>
    <row r="11" spans="1:19" ht="10" customHeight="1" x14ac:dyDescent="0.15">
      <c r="A11" s="179"/>
      <c r="B11" s="180"/>
      <c r="C11" s="180"/>
      <c r="D11" s="180"/>
      <c r="E11" s="266" t="s">
        <v>106</v>
      </c>
      <c r="F11" s="195"/>
      <c r="G11" s="196"/>
      <c r="H11" s="195"/>
      <c r="I11" s="197"/>
      <c r="J11" s="198"/>
      <c r="K11" s="199"/>
      <c r="L11" s="200"/>
      <c r="M11" s="106"/>
      <c r="N11" s="86"/>
      <c r="O11" s="87"/>
      <c r="P11" s="86"/>
      <c r="Q11" s="87"/>
      <c r="R11" s="23"/>
      <c r="S11" s="35"/>
    </row>
    <row r="12" spans="1:19" ht="10" customHeight="1" x14ac:dyDescent="0.15">
      <c r="A12" s="179"/>
      <c r="B12" s="185"/>
      <c r="C12" s="185"/>
      <c r="D12" s="201"/>
      <c r="E12" s="260"/>
      <c r="F12" s="98"/>
      <c r="G12" s="89"/>
      <c r="H12" s="98"/>
      <c r="I12" s="99"/>
      <c r="J12" s="86"/>
      <c r="K12" s="199"/>
      <c r="L12" s="269" t="str">
        <f>J8</f>
        <v>РАЕВА</v>
      </c>
      <c r="M12" s="87"/>
      <c r="N12" s="86"/>
      <c r="O12" s="87"/>
      <c r="P12" s="86"/>
      <c r="Q12" s="87"/>
      <c r="R12" s="23"/>
      <c r="S12" s="35"/>
    </row>
    <row r="13" spans="1:19" ht="10" customHeight="1" x14ac:dyDescent="0.15">
      <c r="A13" s="179"/>
      <c r="B13" s="185"/>
      <c r="C13" s="185"/>
      <c r="D13" s="201"/>
      <c r="E13" s="256"/>
      <c r="F13" s="86"/>
      <c r="G13" s="23"/>
      <c r="H13" s="86"/>
      <c r="I13" s="108"/>
      <c r="J13" s="101"/>
      <c r="K13" s="202"/>
      <c r="L13" s="270" t="str">
        <f>J9</f>
        <v>СКОРОБРУХ</v>
      </c>
      <c r="M13" s="190"/>
      <c r="N13" s="86"/>
      <c r="O13" s="87"/>
      <c r="P13" s="86"/>
      <c r="Q13" s="87"/>
      <c r="R13" s="23"/>
      <c r="S13" s="35"/>
    </row>
    <row r="14" spans="1:19" ht="10" customHeight="1" x14ac:dyDescent="0.15">
      <c r="A14" s="176">
        <v>3</v>
      </c>
      <c r="B14" s="177"/>
      <c r="C14" s="177"/>
      <c r="D14" s="178"/>
      <c r="E14" s="265" t="s">
        <v>121</v>
      </c>
      <c r="F14" s="96"/>
      <c r="G14" s="92"/>
      <c r="H14" s="96"/>
      <c r="I14" s="111"/>
      <c r="J14" s="23"/>
      <c r="K14" s="199"/>
      <c r="L14" s="274" t="s">
        <v>144</v>
      </c>
      <c r="M14" s="193"/>
      <c r="N14" s="194"/>
      <c r="O14" s="87"/>
      <c r="P14" s="86"/>
      <c r="Q14" s="87"/>
      <c r="R14" s="23"/>
      <c r="S14" s="35"/>
    </row>
    <row r="15" spans="1:19" ht="10" customHeight="1" x14ac:dyDescent="0.15">
      <c r="A15" s="179"/>
      <c r="B15" s="180"/>
      <c r="C15" s="180"/>
      <c r="D15" s="180"/>
      <c r="E15" s="266" t="s">
        <v>125</v>
      </c>
      <c r="F15" s="195"/>
      <c r="G15" s="196"/>
      <c r="H15" s="195"/>
      <c r="I15" s="197"/>
      <c r="J15" s="203"/>
      <c r="K15" s="199"/>
      <c r="L15" s="198"/>
      <c r="M15" s="199"/>
      <c r="N15" s="198"/>
      <c r="O15" s="87"/>
      <c r="P15" s="86"/>
      <c r="Q15" s="87"/>
      <c r="R15" s="23"/>
      <c r="S15" s="35"/>
    </row>
    <row r="16" spans="1:19" ht="10" customHeight="1" x14ac:dyDescent="0.15">
      <c r="A16" s="179"/>
      <c r="B16" s="185"/>
      <c r="C16" s="185"/>
      <c r="D16" s="201"/>
      <c r="E16" s="260"/>
      <c r="F16" s="98"/>
      <c r="G16" s="89"/>
      <c r="H16" s="98"/>
      <c r="I16" s="186"/>
      <c r="J16" s="269" t="str">
        <f>E14</f>
        <v>ДАВЫДОВА</v>
      </c>
      <c r="K16" s="204"/>
      <c r="L16" s="198"/>
      <c r="M16" s="199"/>
      <c r="N16" s="198"/>
      <c r="O16" s="87"/>
      <c r="P16" s="86"/>
      <c r="Q16" s="87"/>
      <c r="R16" s="23"/>
      <c r="S16" s="35"/>
    </row>
    <row r="17" spans="1:19" ht="10" customHeight="1" x14ac:dyDescent="0.15">
      <c r="A17" s="179"/>
      <c r="B17" s="185"/>
      <c r="C17" s="185"/>
      <c r="D17" s="201"/>
      <c r="E17" s="256"/>
      <c r="F17" s="86"/>
      <c r="G17" s="23"/>
      <c r="H17" s="86"/>
      <c r="I17" s="188"/>
      <c r="J17" s="270" t="str">
        <f>E15</f>
        <v>КОЛБИНОВА</v>
      </c>
      <c r="K17" s="205"/>
      <c r="L17" s="198"/>
      <c r="M17" s="199"/>
      <c r="N17" s="198"/>
      <c r="O17" s="87"/>
      <c r="P17" s="86"/>
      <c r="Q17" s="87"/>
      <c r="R17" s="23"/>
      <c r="S17" s="35"/>
    </row>
    <row r="18" spans="1:19" ht="10" customHeight="1" x14ac:dyDescent="0.15">
      <c r="A18" s="176">
        <v>4</v>
      </c>
      <c r="B18" s="177"/>
      <c r="C18" s="177"/>
      <c r="D18" s="178"/>
      <c r="E18" s="265" t="s">
        <v>104</v>
      </c>
      <c r="F18" s="96"/>
      <c r="G18" s="92"/>
      <c r="H18" s="96"/>
      <c r="I18" s="97"/>
      <c r="J18" s="259" t="s">
        <v>144</v>
      </c>
      <c r="K18" s="206"/>
      <c r="L18" s="207"/>
      <c r="M18" s="204"/>
      <c r="N18" s="198"/>
      <c r="O18" s="87"/>
      <c r="P18" s="86"/>
      <c r="Q18" s="87"/>
      <c r="R18" s="23"/>
      <c r="S18" s="35"/>
    </row>
    <row r="19" spans="1:19" ht="11.25" customHeight="1" x14ac:dyDescent="0.15">
      <c r="A19" s="179"/>
      <c r="B19" s="180"/>
      <c r="C19" s="180"/>
      <c r="D19" s="180"/>
      <c r="E19" s="266" t="s">
        <v>108</v>
      </c>
      <c r="F19" s="195"/>
      <c r="G19" s="196"/>
      <c r="H19" s="195"/>
      <c r="I19" s="197"/>
      <c r="J19" s="198"/>
      <c r="K19" s="87"/>
      <c r="L19" s="105"/>
      <c r="M19" s="208"/>
      <c r="N19" s="198"/>
      <c r="O19" s="87"/>
      <c r="P19" s="86"/>
      <c r="Q19" s="87"/>
      <c r="R19" s="23"/>
      <c r="S19" s="35"/>
    </row>
    <row r="20" spans="1:19" ht="10" customHeight="1" x14ac:dyDescent="0.15">
      <c r="A20" s="179"/>
      <c r="B20" s="185"/>
      <c r="C20" s="185"/>
      <c r="D20" s="185"/>
      <c r="E20" s="260"/>
      <c r="F20" s="98"/>
      <c r="G20" s="89"/>
      <c r="H20" s="98"/>
      <c r="I20" s="99"/>
      <c r="J20" s="86"/>
      <c r="K20" s="87"/>
      <c r="L20" s="86"/>
      <c r="M20" s="199"/>
      <c r="N20" s="187" t="str">
        <f>L28</f>
        <v>ВИНОГРАДСКАЯ</v>
      </c>
      <c r="O20" s="87"/>
      <c r="P20" s="86"/>
      <c r="Q20" s="87"/>
      <c r="R20" s="23"/>
      <c r="S20" s="35"/>
    </row>
    <row r="21" spans="1:19" ht="10" customHeight="1" x14ac:dyDescent="0.15">
      <c r="A21" s="179"/>
      <c r="B21" s="185"/>
      <c r="C21" s="185"/>
      <c r="D21" s="185"/>
      <c r="E21" s="256"/>
      <c r="F21" s="86"/>
      <c r="G21" s="23"/>
      <c r="H21" s="86"/>
      <c r="I21" s="108"/>
      <c r="J21" s="86"/>
      <c r="K21" s="87"/>
      <c r="L21" s="86"/>
      <c r="M21" s="188"/>
      <c r="N21" s="189" t="str">
        <f>L29</f>
        <v>МИХАЛЕВСКАЯ</v>
      </c>
      <c r="O21" s="190"/>
      <c r="P21" s="86"/>
      <c r="Q21" s="87"/>
      <c r="R21" s="23"/>
      <c r="S21" s="35"/>
    </row>
    <row r="22" spans="1:19" ht="10" customHeight="1" x14ac:dyDescent="0.15">
      <c r="A22" s="176">
        <v>5</v>
      </c>
      <c r="B22" s="177"/>
      <c r="C22" s="177"/>
      <c r="D22" s="178"/>
      <c r="E22" s="265" t="s">
        <v>124</v>
      </c>
      <c r="F22" s="82"/>
      <c r="G22" s="83"/>
      <c r="H22" s="82"/>
      <c r="I22" s="100"/>
      <c r="J22" s="86"/>
      <c r="K22" s="87"/>
      <c r="L22" s="23"/>
      <c r="M22" s="103"/>
      <c r="N22" s="259" t="s">
        <v>144</v>
      </c>
      <c r="O22" s="206"/>
      <c r="P22" s="275" t="s">
        <v>92</v>
      </c>
      <c r="Q22" s="87"/>
      <c r="R22" s="23"/>
      <c r="S22" s="35"/>
    </row>
    <row r="23" spans="1:19" ht="10" customHeight="1" x14ac:dyDescent="0.15">
      <c r="A23" s="179"/>
      <c r="B23" s="180"/>
      <c r="C23" s="180"/>
      <c r="D23" s="180"/>
      <c r="E23" s="266" t="s">
        <v>128</v>
      </c>
      <c r="F23" s="181"/>
      <c r="G23" s="182"/>
      <c r="H23" s="181"/>
      <c r="I23" s="183"/>
      <c r="J23" s="203"/>
      <c r="K23" s="87"/>
      <c r="L23" s="86"/>
      <c r="M23" s="199"/>
      <c r="N23" s="198"/>
      <c r="O23" s="87"/>
      <c r="P23" s="86"/>
      <c r="Q23" s="87"/>
      <c r="R23" s="23"/>
      <c r="S23" s="35"/>
    </row>
    <row r="24" spans="1:19" ht="10" customHeight="1" x14ac:dyDescent="0.15">
      <c r="A24" s="179"/>
      <c r="B24" s="185"/>
      <c r="C24" s="185"/>
      <c r="D24" s="185"/>
      <c r="E24" s="260"/>
      <c r="F24" s="98"/>
      <c r="G24" s="89"/>
      <c r="H24" s="98"/>
      <c r="I24" s="186"/>
      <c r="J24" s="269" t="str">
        <f>E26</f>
        <v>ДОЛЖЕНКО</v>
      </c>
      <c r="K24" s="104"/>
      <c r="L24" s="86"/>
      <c r="M24" s="199"/>
      <c r="N24" s="198"/>
      <c r="O24" s="87"/>
      <c r="P24" s="86"/>
      <c r="Q24" s="87"/>
      <c r="R24" s="23"/>
      <c r="S24" s="35"/>
    </row>
    <row r="25" spans="1:19" ht="10" customHeight="1" x14ac:dyDescent="0.15">
      <c r="A25" s="179"/>
      <c r="B25" s="185"/>
      <c r="C25" s="185"/>
      <c r="D25" s="185"/>
      <c r="E25" s="256"/>
      <c r="F25" s="86"/>
      <c r="G25" s="23"/>
      <c r="H25" s="86"/>
      <c r="I25" s="188"/>
      <c r="J25" s="270" t="str">
        <f>E27</f>
        <v>КУЛЬБАЧЕНКО</v>
      </c>
      <c r="K25" s="190"/>
      <c r="L25" s="86"/>
      <c r="M25" s="199"/>
      <c r="N25" s="198"/>
      <c r="O25" s="87"/>
      <c r="P25" s="86"/>
      <c r="Q25" s="87"/>
      <c r="R25" s="23"/>
      <c r="S25" s="35"/>
    </row>
    <row r="26" spans="1:19" ht="10" customHeight="1" x14ac:dyDescent="0.15">
      <c r="A26" s="176">
        <v>6</v>
      </c>
      <c r="B26" s="177"/>
      <c r="C26" s="177"/>
      <c r="D26" s="178"/>
      <c r="E26" s="265" t="s">
        <v>101</v>
      </c>
      <c r="F26" s="96"/>
      <c r="G26" s="92"/>
      <c r="H26" s="96"/>
      <c r="I26" s="97"/>
      <c r="J26" s="259" t="s">
        <v>140</v>
      </c>
      <c r="K26" s="193"/>
      <c r="L26" s="194"/>
      <c r="M26" s="204"/>
      <c r="N26" s="198"/>
      <c r="O26" s="87"/>
      <c r="P26" s="86"/>
      <c r="Q26" s="87"/>
      <c r="R26" s="23"/>
      <c r="S26" s="35"/>
    </row>
    <row r="27" spans="1:19" ht="10" customHeight="1" x14ac:dyDescent="0.15">
      <c r="A27" s="179"/>
      <c r="B27" s="180"/>
      <c r="C27" s="180"/>
      <c r="D27" s="180"/>
      <c r="E27" s="266" t="s">
        <v>105</v>
      </c>
      <c r="F27" s="195"/>
      <c r="G27" s="196"/>
      <c r="H27" s="195"/>
      <c r="I27" s="197"/>
      <c r="J27" s="198"/>
      <c r="K27" s="199"/>
      <c r="L27" s="200"/>
      <c r="M27" s="208"/>
      <c r="N27" s="198"/>
      <c r="O27" s="87"/>
      <c r="P27" s="86"/>
      <c r="Q27" s="87"/>
      <c r="R27" s="23"/>
      <c r="S27" s="35"/>
    </row>
    <row r="28" spans="1:19" ht="10" customHeight="1" x14ac:dyDescent="0.15">
      <c r="A28" s="179"/>
      <c r="B28" s="185"/>
      <c r="C28" s="185"/>
      <c r="D28" s="201"/>
      <c r="E28" s="260"/>
      <c r="F28" s="98"/>
      <c r="G28" s="89"/>
      <c r="H28" s="98"/>
      <c r="I28" s="99"/>
      <c r="J28" s="86"/>
      <c r="K28" s="199"/>
      <c r="L28" s="187" t="str">
        <f>J32</f>
        <v>ВИНОГРАДСКАЯ</v>
      </c>
      <c r="M28" s="199"/>
      <c r="N28" s="198"/>
      <c r="O28" s="87"/>
      <c r="P28" s="86"/>
      <c r="Q28" s="87"/>
      <c r="R28" s="23"/>
      <c r="S28" s="35"/>
    </row>
    <row r="29" spans="1:19" ht="10" customHeight="1" x14ac:dyDescent="0.15">
      <c r="A29" s="179"/>
      <c r="B29" s="185"/>
      <c r="C29" s="185"/>
      <c r="D29" s="201"/>
      <c r="E29" s="256"/>
      <c r="F29" s="86"/>
      <c r="G29" s="23"/>
      <c r="H29" s="86"/>
      <c r="I29" s="108"/>
      <c r="J29" s="102"/>
      <c r="K29" s="202"/>
      <c r="L29" s="189" t="str">
        <f>J33</f>
        <v>МИХАЛЕВСКАЯ</v>
      </c>
      <c r="M29" s="205"/>
      <c r="N29" s="198"/>
      <c r="O29" s="87"/>
      <c r="P29" s="86"/>
      <c r="Q29" s="87"/>
      <c r="R29" s="23"/>
      <c r="S29" s="35"/>
    </row>
    <row r="30" spans="1:19" ht="10" customHeight="1" x14ac:dyDescent="0.15">
      <c r="A30" s="176">
        <v>7</v>
      </c>
      <c r="B30" s="177"/>
      <c r="C30" s="177"/>
      <c r="D30" s="178"/>
      <c r="E30" s="265" t="s">
        <v>103</v>
      </c>
      <c r="F30" s="96"/>
      <c r="G30" s="92"/>
      <c r="H30" s="96"/>
      <c r="I30" s="111"/>
      <c r="J30" s="23"/>
      <c r="K30" s="199"/>
      <c r="L30" s="259" t="s">
        <v>144</v>
      </c>
      <c r="M30" s="206"/>
      <c r="N30" s="207"/>
      <c r="O30" s="87"/>
      <c r="P30" s="86"/>
      <c r="Q30" s="87"/>
      <c r="R30" s="23"/>
      <c r="S30" s="35"/>
    </row>
    <row r="31" spans="1:19" ht="10" customHeight="1" x14ac:dyDescent="0.15">
      <c r="A31" s="179"/>
      <c r="B31" s="180"/>
      <c r="C31" s="180"/>
      <c r="D31" s="180"/>
      <c r="E31" s="266" t="s">
        <v>107</v>
      </c>
      <c r="F31" s="195"/>
      <c r="G31" s="196"/>
      <c r="H31" s="195"/>
      <c r="I31" s="197"/>
      <c r="J31" s="203"/>
      <c r="K31" s="199"/>
      <c r="L31" s="198"/>
      <c r="M31" s="87"/>
      <c r="N31" s="86"/>
      <c r="O31" s="87"/>
      <c r="P31" s="86"/>
      <c r="Q31" s="87"/>
      <c r="R31" s="23"/>
      <c r="S31" s="35"/>
    </row>
    <row r="32" spans="1:19" ht="10" customHeight="1" x14ac:dyDescent="0.15">
      <c r="A32" s="179"/>
      <c r="B32" s="185"/>
      <c r="C32" s="185"/>
      <c r="D32" s="201"/>
      <c r="E32" s="98"/>
      <c r="F32" s="98"/>
      <c r="G32" s="89"/>
      <c r="H32" s="98"/>
      <c r="I32" s="186"/>
      <c r="J32" s="187" t="str">
        <f>E34</f>
        <v>ВИНОГРАДСКАЯ</v>
      </c>
      <c r="K32" s="204"/>
      <c r="L32" s="198"/>
      <c r="M32" s="87"/>
      <c r="N32" s="86"/>
      <c r="O32" s="87"/>
      <c r="P32" s="86"/>
      <c r="Q32" s="87"/>
      <c r="R32" s="23"/>
      <c r="S32" s="35"/>
    </row>
    <row r="33" spans="1:19" ht="10" customHeight="1" x14ac:dyDescent="0.15">
      <c r="A33" s="179"/>
      <c r="B33" s="185"/>
      <c r="C33" s="185"/>
      <c r="D33" s="201"/>
      <c r="E33" s="86"/>
      <c r="F33" s="86"/>
      <c r="G33" s="23"/>
      <c r="H33" s="86"/>
      <c r="I33" s="188"/>
      <c r="J33" s="189" t="str">
        <f>E35</f>
        <v>МИХАЛЕВСКАЯ</v>
      </c>
      <c r="K33" s="205"/>
      <c r="L33" s="198"/>
      <c r="M33" s="87"/>
      <c r="N33" s="86"/>
      <c r="O33" s="87"/>
      <c r="P33" s="86"/>
      <c r="Q33" s="87"/>
      <c r="R33" s="23"/>
      <c r="S33" s="35"/>
    </row>
    <row r="34" spans="1:19" ht="10" customHeight="1" x14ac:dyDescent="0.15">
      <c r="A34" s="176">
        <v>8</v>
      </c>
      <c r="B34" s="177"/>
      <c r="C34" s="177"/>
      <c r="D34" s="178"/>
      <c r="E34" s="267" t="s">
        <v>114</v>
      </c>
      <c r="F34" s="96"/>
      <c r="G34" s="92"/>
      <c r="H34" s="96"/>
      <c r="I34" s="97"/>
      <c r="J34" s="259" t="s">
        <v>144</v>
      </c>
      <c r="K34" s="206"/>
      <c r="L34" s="207"/>
      <c r="M34" s="104"/>
      <c r="N34" s="86"/>
      <c r="O34" s="87"/>
      <c r="P34" s="86"/>
      <c r="Q34" s="87"/>
      <c r="R34" s="23"/>
      <c r="S34" s="35"/>
    </row>
    <row r="35" spans="1:19" ht="10" customHeight="1" x14ac:dyDescent="0.15">
      <c r="A35" s="179"/>
      <c r="B35" s="180"/>
      <c r="C35" s="180"/>
      <c r="D35" s="180"/>
      <c r="E35" s="268" t="s">
        <v>118</v>
      </c>
      <c r="F35" s="195"/>
      <c r="G35" s="196"/>
      <c r="H35" s="195"/>
      <c r="I35" s="197"/>
      <c r="J35" s="198"/>
      <c r="K35" s="87"/>
      <c r="L35" s="105"/>
      <c r="M35" s="106"/>
      <c r="N35" s="86"/>
      <c r="O35" s="87"/>
      <c r="P35" s="86"/>
      <c r="Q35" s="87"/>
      <c r="R35" s="23"/>
      <c r="S35" s="35"/>
    </row>
    <row r="36" spans="1:19" ht="10" customHeight="1" x14ac:dyDescent="0.15">
      <c r="A36" s="179"/>
      <c r="B36" s="185"/>
      <c r="C36" s="185"/>
      <c r="D36" s="201"/>
      <c r="E36" s="98"/>
      <c r="F36" s="98"/>
      <c r="G36" s="89"/>
      <c r="H36" s="98"/>
      <c r="I36" s="99"/>
      <c r="J36" s="86"/>
      <c r="K36" s="87"/>
      <c r="L36" s="86"/>
      <c r="M36" s="87"/>
      <c r="N36" s="87"/>
      <c r="O36" s="87"/>
      <c r="P36" s="107"/>
      <c r="Q36" s="87"/>
      <c r="R36" s="23"/>
      <c r="S36" s="35"/>
    </row>
    <row r="37" spans="1:19" ht="10" customHeight="1" x14ac:dyDescent="0.15">
      <c r="A37" s="179"/>
      <c r="B37" s="185"/>
      <c r="C37" s="185"/>
      <c r="D37" s="201"/>
      <c r="E37" s="86"/>
      <c r="F37" s="86"/>
      <c r="G37" s="23"/>
      <c r="H37" s="86"/>
      <c r="I37" s="108"/>
      <c r="J37" s="86"/>
      <c r="K37" s="87"/>
      <c r="L37" s="86"/>
      <c r="M37" s="87"/>
      <c r="N37" s="110"/>
      <c r="O37" s="108"/>
      <c r="P37" s="107"/>
      <c r="Q37" s="87"/>
      <c r="R37" s="23"/>
      <c r="S37" s="35"/>
    </row>
    <row r="38" spans="1:19" ht="10" customHeight="1" x14ac:dyDescent="0.15">
      <c r="A38" s="176">
        <v>9</v>
      </c>
      <c r="B38" s="177"/>
      <c r="C38" s="177"/>
      <c r="D38" s="178"/>
      <c r="E38" s="265" t="str">
        <f>J16</f>
        <v>ДАВЫДОВА</v>
      </c>
      <c r="F38" s="257"/>
      <c r="G38" s="261"/>
      <c r="H38" s="257"/>
      <c r="I38" s="276"/>
      <c r="J38" s="256"/>
      <c r="K38" s="87"/>
      <c r="L38" s="86"/>
      <c r="M38" s="87"/>
      <c r="N38" s="23"/>
      <c r="O38" s="109"/>
      <c r="P38" s="207"/>
      <c r="Q38" s="87"/>
      <c r="R38" s="23"/>
      <c r="S38" s="35"/>
    </row>
    <row r="39" spans="1:19" ht="10" customHeight="1" x14ac:dyDescent="0.15">
      <c r="A39" s="179"/>
      <c r="B39" s="180"/>
      <c r="C39" s="180"/>
      <c r="D39" s="180"/>
      <c r="E39" s="266" t="str">
        <f>J17</f>
        <v>КОЛБИНОВА</v>
      </c>
      <c r="F39" s="266"/>
      <c r="G39" s="277"/>
      <c r="H39" s="266"/>
      <c r="I39" s="278"/>
      <c r="J39" s="273"/>
      <c r="K39" s="87"/>
      <c r="L39" s="86"/>
      <c r="M39" s="87"/>
      <c r="N39" s="86"/>
      <c r="O39" s="87"/>
      <c r="P39" s="105"/>
      <c r="Q39" s="106"/>
      <c r="R39" s="23"/>
      <c r="S39" s="35"/>
    </row>
    <row r="40" spans="1:19" ht="10" customHeight="1" x14ac:dyDescent="0.15">
      <c r="A40" s="179"/>
      <c r="B40" s="185"/>
      <c r="C40" s="185"/>
      <c r="D40" s="201"/>
      <c r="E40" s="260"/>
      <c r="F40" s="260"/>
      <c r="G40" s="262"/>
      <c r="H40" s="260"/>
      <c r="I40" s="279"/>
      <c r="J40" s="269" t="str">
        <f>E38</f>
        <v>ДАВЫДОВА</v>
      </c>
      <c r="K40" s="104"/>
      <c r="L40" s="86"/>
      <c r="M40" s="87"/>
      <c r="N40" s="86"/>
      <c r="O40" s="87"/>
      <c r="P40" s="86"/>
      <c r="Q40" s="87"/>
      <c r="R40" s="23"/>
      <c r="S40" s="35"/>
    </row>
    <row r="41" spans="1:19" ht="10" customHeight="1" x14ac:dyDescent="0.15">
      <c r="A41" s="179"/>
      <c r="B41" s="185"/>
      <c r="C41" s="185"/>
      <c r="D41" s="201"/>
      <c r="E41" s="256"/>
      <c r="F41" s="256"/>
      <c r="G41" s="280"/>
      <c r="H41" s="256"/>
      <c r="I41" s="281"/>
      <c r="J41" s="270" t="str">
        <f>E39</f>
        <v>КОЛБИНОВА</v>
      </c>
      <c r="K41" s="190"/>
      <c r="L41" s="86"/>
      <c r="M41" s="87"/>
      <c r="N41" s="86"/>
      <c r="O41" s="87"/>
      <c r="P41" s="86"/>
      <c r="Q41" s="87"/>
      <c r="R41" s="23"/>
      <c r="S41" s="35"/>
    </row>
    <row r="42" spans="1:19" ht="10" customHeight="1" x14ac:dyDescent="0.15">
      <c r="A42" s="176">
        <v>10</v>
      </c>
      <c r="B42" s="177"/>
      <c r="C42" s="177"/>
      <c r="D42" s="178"/>
      <c r="E42" s="265" t="str">
        <f>J24</f>
        <v>ДОЛЖЕНКО</v>
      </c>
      <c r="F42" s="257"/>
      <c r="G42" s="261"/>
      <c r="H42" s="257"/>
      <c r="I42" s="258"/>
      <c r="J42" s="259" t="s">
        <v>146</v>
      </c>
      <c r="K42" s="206"/>
      <c r="L42" s="275" t="s">
        <v>93</v>
      </c>
      <c r="M42" s="104"/>
      <c r="N42" s="86"/>
      <c r="O42" s="87"/>
      <c r="P42" s="86"/>
      <c r="Q42" s="87"/>
      <c r="R42" s="23"/>
      <c r="S42" s="35"/>
    </row>
    <row r="43" spans="1:19" ht="10" customHeight="1" x14ac:dyDescent="0.15">
      <c r="A43" s="179"/>
      <c r="B43" s="180"/>
      <c r="C43" s="180"/>
      <c r="D43" s="180"/>
      <c r="E43" s="195" t="str">
        <f>J25</f>
        <v>КУЛЬБАЧЕНКО</v>
      </c>
      <c r="F43" s="195"/>
      <c r="G43" s="196"/>
      <c r="H43" s="195"/>
      <c r="I43" s="197"/>
      <c r="J43" s="198"/>
      <c r="K43" s="87"/>
      <c r="L43" s="105"/>
      <c r="M43" s="106"/>
      <c r="N43" s="86"/>
      <c r="O43" s="87"/>
      <c r="P43" s="86"/>
      <c r="Q43" s="87"/>
      <c r="R43" s="23"/>
      <c r="S43" s="35"/>
    </row>
    <row r="44" spans="1:19" ht="10" customHeight="1" x14ac:dyDescent="0.15">
      <c r="A44" s="179"/>
      <c r="B44" s="185"/>
      <c r="C44" s="185"/>
      <c r="D44" s="201"/>
      <c r="E44" s="98"/>
      <c r="F44" s="98"/>
      <c r="G44" s="89"/>
      <c r="H44" s="98"/>
      <c r="I44" s="99"/>
      <c r="J44" s="86"/>
      <c r="K44" s="87"/>
      <c r="L44" s="107"/>
      <c r="M44" s="87"/>
      <c r="N44" s="86"/>
      <c r="O44" s="87"/>
      <c r="P44" s="86"/>
      <c r="Q44" s="87"/>
      <c r="R44" s="23"/>
      <c r="S44" s="35"/>
    </row>
    <row r="45" spans="1:19" ht="10" customHeight="1" x14ac:dyDescent="0.15">
      <c r="A45" s="179"/>
      <c r="B45" s="185"/>
      <c r="C45" s="185"/>
      <c r="D45" s="201"/>
      <c r="E45" s="86"/>
      <c r="F45" s="86"/>
      <c r="G45" s="23"/>
      <c r="H45" s="86"/>
      <c r="I45" s="108"/>
      <c r="J45" s="86"/>
      <c r="K45" s="102"/>
      <c r="L45" s="107"/>
      <c r="M45" s="106"/>
      <c r="N45" s="86"/>
      <c r="O45" s="87"/>
      <c r="P45" s="86"/>
      <c r="Q45" s="87"/>
      <c r="R45" s="23"/>
      <c r="S45" s="35"/>
    </row>
    <row r="46" spans="1:19" ht="10" customHeight="1" x14ac:dyDescent="0.15">
      <c r="A46" s="176">
        <v>11</v>
      </c>
      <c r="B46" s="177"/>
      <c r="C46" s="177"/>
      <c r="D46" s="178"/>
      <c r="E46" s="265" t="str">
        <f>E6</f>
        <v>ГРИБАНОВА</v>
      </c>
      <c r="F46" s="96"/>
      <c r="G46" s="92"/>
      <c r="H46" s="96"/>
      <c r="I46" s="111"/>
      <c r="J46" s="23"/>
      <c r="K46" s="87"/>
      <c r="L46" s="86"/>
      <c r="M46" s="87"/>
      <c r="N46" s="207"/>
      <c r="O46" s="87"/>
      <c r="P46" s="86"/>
      <c r="Q46" s="87"/>
      <c r="R46" s="23"/>
      <c r="S46" s="35"/>
    </row>
    <row r="47" spans="1:19" ht="10" customHeight="1" x14ac:dyDescent="0.15">
      <c r="A47" s="179"/>
      <c r="B47" s="180"/>
      <c r="C47" s="180"/>
      <c r="D47" s="180"/>
      <c r="E47" s="266" t="str">
        <f>E7</f>
        <v>ШАПОВАЛЕНКО</v>
      </c>
      <c r="F47" s="195"/>
      <c r="G47" s="196"/>
      <c r="H47" s="195"/>
      <c r="I47" s="197"/>
      <c r="J47" s="273"/>
      <c r="K47" s="87"/>
      <c r="L47" s="86"/>
      <c r="M47" s="87"/>
      <c r="N47" s="86"/>
      <c r="O47" s="87"/>
      <c r="P47" s="86"/>
      <c r="Q47" s="87"/>
      <c r="R47" s="23"/>
      <c r="S47" s="35"/>
    </row>
    <row r="48" spans="1:19" ht="10" customHeight="1" x14ac:dyDescent="0.15">
      <c r="A48" s="179"/>
      <c r="B48" s="185"/>
      <c r="C48" s="185"/>
      <c r="D48" s="185"/>
      <c r="E48" s="260"/>
      <c r="F48" s="98"/>
      <c r="G48" s="89"/>
      <c r="H48" s="98"/>
      <c r="I48" s="186"/>
      <c r="J48" s="269" t="str">
        <f>E46</f>
        <v>ГРИБАНОВА</v>
      </c>
      <c r="K48" s="104"/>
      <c r="L48" s="86"/>
      <c r="M48" s="87"/>
      <c r="N48" s="86"/>
      <c r="O48" s="87"/>
      <c r="P48" s="86"/>
      <c r="Q48" s="87"/>
      <c r="R48" s="23"/>
      <c r="S48" s="35"/>
    </row>
    <row r="49" spans="1:19" ht="10" customHeight="1" x14ac:dyDescent="0.15">
      <c r="A49" s="179"/>
      <c r="B49" s="185"/>
      <c r="C49" s="185"/>
      <c r="D49" s="185"/>
      <c r="E49" s="256"/>
      <c r="F49" s="86"/>
      <c r="G49" s="23"/>
      <c r="H49" s="86"/>
      <c r="I49" s="188"/>
      <c r="J49" s="270" t="str">
        <f>E47</f>
        <v>ШАПОВАЛЕНКО</v>
      </c>
      <c r="K49" s="190"/>
      <c r="L49" s="86"/>
      <c r="M49" s="87"/>
      <c r="N49" s="86"/>
      <c r="O49" s="87"/>
      <c r="P49" s="86"/>
      <c r="Q49" s="87"/>
      <c r="R49" s="23"/>
      <c r="S49" s="35"/>
    </row>
    <row r="50" spans="1:19" ht="10" customHeight="1" x14ac:dyDescent="0.15">
      <c r="A50" s="176">
        <v>12</v>
      </c>
      <c r="B50" s="177"/>
      <c r="C50" s="177"/>
      <c r="D50" s="178"/>
      <c r="E50" s="265" t="str">
        <f>E18</f>
        <v>БРУСИЛОВСКАЯ</v>
      </c>
      <c r="F50" s="82"/>
      <c r="G50" s="83"/>
      <c r="H50" s="82"/>
      <c r="I50" s="212"/>
      <c r="J50" s="259" t="s">
        <v>144</v>
      </c>
      <c r="K50" s="193"/>
      <c r="L50" s="194"/>
      <c r="M50" s="104"/>
      <c r="N50" s="86"/>
      <c r="O50" s="87"/>
      <c r="P50" s="86"/>
      <c r="Q50" s="87"/>
      <c r="R50" s="23"/>
      <c r="S50" s="35"/>
    </row>
    <row r="51" spans="1:19" ht="10" customHeight="1" x14ac:dyDescent="0.15">
      <c r="A51" s="179"/>
      <c r="B51" s="180"/>
      <c r="C51" s="180"/>
      <c r="D51" s="180"/>
      <c r="E51" s="266" t="str">
        <f>E19</f>
        <v>ЛЕВЧЕНКО</v>
      </c>
      <c r="F51" s="181"/>
      <c r="G51" s="182"/>
      <c r="H51" s="181"/>
      <c r="I51" s="183"/>
      <c r="J51" s="273"/>
      <c r="K51" s="199"/>
      <c r="L51" s="200"/>
      <c r="M51" s="106"/>
      <c r="N51" s="86"/>
      <c r="O51" s="87"/>
      <c r="P51" s="86"/>
      <c r="Q51" s="87"/>
      <c r="R51" s="23"/>
      <c r="S51" s="35"/>
    </row>
    <row r="52" spans="1:19" ht="10" customHeight="1" x14ac:dyDescent="0.15">
      <c r="A52" s="179"/>
      <c r="B52" s="185"/>
      <c r="C52" s="185"/>
      <c r="D52" s="185"/>
      <c r="E52" s="260"/>
      <c r="F52" s="98"/>
      <c r="G52" s="89"/>
      <c r="H52" s="98"/>
      <c r="I52" s="99"/>
      <c r="J52" s="256"/>
      <c r="K52" s="199"/>
      <c r="L52" s="198" t="str">
        <f>J48</f>
        <v>ГРИБАНОВА</v>
      </c>
      <c r="M52" s="87"/>
      <c r="N52" s="107"/>
      <c r="O52" s="87"/>
      <c r="P52" s="86"/>
      <c r="Q52" s="87"/>
      <c r="R52" s="23"/>
      <c r="S52" s="35"/>
    </row>
    <row r="53" spans="1:19" ht="10" customHeight="1" x14ac:dyDescent="0.15">
      <c r="A53" s="179"/>
      <c r="B53" s="185"/>
      <c r="C53" s="185"/>
      <c r="D53" s="185"/>
      <c r="E53" s="256"/>
      <c r="F53" s="86"/>
      <c r="G53" s="23"/>
      <c r="H53" s="86"/>
      <c r="I53" s="108"/>
      <c r="J53" s="256"/>
      <c r="K53" s="199"/>
      <c r="L53" s="227" t="str">
        <f>J49</f>
        <v>ШАПОВАЛЕНКО</v>
      </c>
      <c r="M53" s="111"/>
      <c r="N53" s="107"/>
      <c r="O53" s="106"/>
      <c r="P53" s="86"/>
      <c r="Q53" s="87"/>
      <c r="R53" s="23"/>
      <c r="S53" s="35"/>
    </row>
    <row r="54" spans="1:19" ht="10" customHeight="1" x14ac:dyDescent="0.15">
      <c r="A54" s="176">
        <v>13</v>
      </c>
      <c r="B54" s="177"/>
      <c r="C54" s="177"/>
      <c r="D54" s="178"/>
      <c r="E54" s="265" t="str">
        <f>E22</f>
        <v>КАРПОВА</v>
      </c>
      <c r="F54" s="96"/>
      <c r="G54" s="92"/>
      <c r="H54" s="96"/>
      <c r="I54" s="111"/>
      <c r="J54" s="256"/>
      <c r="K54" s="199"/>
      <c r="L54" s="259" t="s">
        <v>144</v>
      </c>
      <c r="M54" s="113"/>
      <c r="N54" s="255" t="s">
        <v>148</v>
      </c>
      <c r="O54" s="87"/>
      <c r="P54" s="86"/>
      <c r="Q54" s="87"/>
      <c r="R54" s="23"/>
      <c r="S54" s="35"/>
    </row>
    <row r="55" spans="1:19" ht="10" customHeight="1" x14ac:dyDescent="0.15">
      <c r="A55" s="179"/>
      <c r="B55" s="180"/>
      <c r="C55" s="180"/>
      <c r="D55" s="180"/>
      <c r="E55" s="266" t="str">
        <f>E23</f>
        <v>ТИЩЕНКО</v>
      </c>
      <c r="F55" s="195"/>
      <c r="G55" s="196"/>
      <c r="H55" s="195"/>
      <c r="I55" s="197"/>
      <c r="J55" s="273"/>
      <c r="K55" s="199"/>
      <c r="L55" s="198"/>
      <c r="M55" s="87"/>
      <c r="N55" s="86"/>
      <c r="O55" s="87"/>
      <c r="P55" s="86"/>
      <c r="Q55" s="87"/>
      <c r="R55" s="23"/>
      <c r="S55" s="35"/>
    </row>
    <row r="56" spans="1:19" ht="10" customHeight="1" x14ac:dyDescent="0.15">
      <c r="A56" s="179"/>
      <c r="B56" s="185"/>
      <c r="C56" s="185"/>
      <c r="D56" s="201"/>
      <c r="E56" s="260"/>
      <c r="F56" s="98"/>
      <c r="G56" s="89"/>
      <c r="H56" s="98"/>
      <c r="I56" s="186"/>
      <c r="J56" s="269" t="str">
        <f>E58</f>
        <v>ГОРТОЛУМ</v>
      </c>
      <c r="K56" s="204"/>
      <c r="L56" s="198"/>
      <c r="M56" s="87"/>
      <c r="N56" s="86"/>
      <c r="O56" s="87"/>
      <c r="P56" s="86"/>
      <c r="Q56" s="87"/>
      <c r="R56" s="23"/>
      <c r="S56" s="35"/>
    </row>
    <row r="57" spans="1:19" ht="10" customHeight="1" x14ac:dyDescent="0.15">
      <c r="A57" s="179"/>
      <c r="B57" s="185"/>
      <c r="C57" s="185"/>
      <c r="D57" s="201"/>
      <c r="E57" s="256"/>
      <c r="F57" s="86"/>
      <c r="G57" s="23"/>
      <c r="H57" s="86"/>
      <c r="I57" s="188"/>
      <c r="J57" s="270" t="str">
        <f>E59</f>
        <v>КЛИМЕНКО</v>
      </c>
      <c r="K57" s="205"/>
      <c r="L57" s="198"/>
      <c r="M57" s="87"/>
      <c r="N57" s="86"/>
      <c r="O57" s="87"/>
      <c r="P57" s="86"/>
      <c r="Q57" s="87"/>
      <c r="R57" s="23"/>
      <c r="S57" s="35"/>
    </row>
    <row r="58" spans="1:19" ht="10" customHeight="1" x14ac:dyDescent="0.15">
      <c r="A58" s="176">
        <v>14</v>
      </c>
      <c r="B58" s="177"/>
      <c r="C58" s="177"/>
      <c r="D58" s="178"/>
      <c r="E58" s="265" t="str">
        <f>E30</f>
        <v>ГОРТОЛУМ</v>
      </c>
      <c r="F58" s="96"/>
      <c r="G58" s="92"/>
      <c r="H58" s="96"/>
      <c r="I58" s="97"/>
      <c r="J58" s="259" t="s">
        <v>144</v>
      </c>
      <c r="K58" s="206"/>
      <c r="L58" s="207"/>
      <c r="M58" s="104"/>
      <c r="N58" s="86"/>
      <c r="O58" s="87"/>
      <c r="P58" s="86"/>
      <c r="Q58" s="87"/>
      <c r="R58" s="23"/>
      <c r="S58" s="35"/>
    </row>
    <row r="59" spans="1:19" ht="10" customHeight="1" x14ac:dyDescent="0.15">
      <c r="A59" s="179"/>
      <c r="B59" s="180"/>
      <c r="C59" s="180"/>
      <c r="D59" s="180"/>
      <c r="E59" s="195" t="str">
        <f>E31</f>
        <v>КЛИМЕНКО</v>
      </c>
      <c r="F59" s="195"/>
      <c r="G59" s="196"/>
      <c r="H59" s="195"/>
      <c r="I59" s="197"/>
      <c r="J59" s="198"/>
      <c r="K59" s="87"/>
      <c r="L59" s="105"/>
      <c r="M59" s="106"/>
      <c r="N59" s="86"/>
      <c r="O59" s="87"/>
      <c r="P59" s="86"/>
      <c r="Q59" s="87"/>
      <c r="R59" s="23"/>
      <c r="S59" s="35"/>
    </row>
    <row r="60" spans="1:19" ht="10" customHeight="1" x14ac:dyDescent="0.15">
      <c r="A60" s="179"/>
      <c r="B60" s="185"/>
      <c r="C60" s="185"/>
      <c r="D60" s="201"/>
      <c r="E60" s="98"/>
      <c r="F60" s="98"/>
      <c r="G60" s="89"/>
      <c r="H60" s="98"/>
      <c r="I60" s="99"/>
      <c r="J60" s="86"/>
      <c r="K60" s="87"/>
      <c r="L60" s="107"/>
      <c r="M60" s="87"/>
      <c r="N60" s="86"/>
      <c r="O60" s="87"/>
      <c r="P60" s="86"/>
      <c r="Q60" s="87"/>
      <c r="R60" s="23"/>
      <c r="S60" s="35"/>
    </row>
    <row r="61" spans="1:19" ht="10" customHeight="1" x14ac:dyDescent="0.15">
      <c r="A61" s="179"/>
      <c r="B61" s="185"/>
      <c r="C61" s="185"/>
      <c r="D61" s="201"/>
      <c r="E61" s="86"/>
      <c r="F61" s="86"/>
      <c r="G61" s="23"/>
      <c r="H61" s="86"/>
      <c r="I61" s="108"/>
      <c r="J61" s="86"/>
      <c r="K61" s="102"/>
      <c r="L61" s="107"/>
      <c r="M61" s="106"/>
      <c r="N61" s="86"/>
      <c r="O61" s="87"/>
      <c r="P61" s="86"/>
      <c r="Q61" s="87"/>
      <c r="R61" s="23"/>
      <c r="S61" s="35"/>
    </row>
    <row r="62" spans="1:19" ht="10" customHeight="1" x14ac:dyDescent="0.15">
      <c r="A62" s="176">
        <v>15</v>
      </c>
      <c r="B62" s="177"/>
      <c r="C62" s="177"/>
      <c r="D62" s="178"/>
      <c r="E62" s="265" t="str">
        <f>E50</f>
        <v>БРУСИЛОВСКАЯ</v>
      </c>
      <c r="F62" s="96"/>
      <c r="G62" s="92"/>
      <c r="H62" s="96"/>
      <c r="I62" s="111"/>
      <c r="J62" s="23"/>
      <c r="K62" s="87"/>
      <c r="L62" s="86"/>
      <c r="M62" s="87"/>
      <c r="N62" s="207"/>
      <c r="O62" s="87"/>
      <c r="P62" s="86"/>
      <c r="Q62" s="87"/>
      <c r="R62" s="23"/>
      <c r="S62" s="35"/>
    </row>
    <row r="63" spans="1:19" ht="10" customHeight="1" x14ac:dyDescent="0.15">
      <c r="A63" s="179"/>
      <c r="B63" s="180"/>
      <c r="C63" s="180"/>
      <c r="D63" s="180"/>
      <c r="E63" s="266" t="str">
        <f>E51</f>
        <v>ЛЕВЧЕНКО</v>
      </c>
      <c r="F63" s="195"/>
      <c r="G63" s="196"/>
      <c r="H63" s="195"/>
      <c r="I63" s="197"/>
      <c r="J63" s="273"/>
      <c r="K63" s="87"/>
      <c r="L63" s="86"/>
      <c r="M63" s="87"/>
      <c r="N63" s="86"/>
      <c r="O63" s="87"/>
      <c r="P63" s="86"/>
      <c r="Q63" s="87"/>
      <c r="R63" s="23"/>
      <c r="S63" s="35"/>
    </row>
    <row r="64" spans="1:19" ht="10" customHeight="1" x14ac:dyDescent="0.15">
      <c r="A64" s="179"/>
      <c r="B64" s="185"/>
      <c r="C64" s="185"/>
      <c r="D64" s="185"/>
      <c r="E64" s="260"/>
      <c r="F64" s="98"/>
      <c r="G64" s="89"/>
      <c r="H64" s="98"/>
      <c r="I64" s="186"/>
      <c r="J64" s="269" t="str">
        <f>E66</f>
        <v>КАРПОВА</v>
      </c>
      <c r="K64" s="104"/>
      <c r="L64" s="86"/>
      <c r="M64" s="87"/>
      <c r="N64" s="86"/>
      <c r="O64" s="87"/>
      <c r="P64" s="86"/>
      <c r="Q64" s="87"/>
      <c r="R64" s="23"/>
      <c r="S64" s="35"/>
    </row>
    <row r="65" spans="1:19" ht="10" customHeight="1" x14ac:dyDescent="0.15">
      <c r="A65" s="179"/>
      <c r="B65" s="185"/>
      <c r="C65" s="185"/>
      <c r="D65" s="185"/>
      <c r="E65" s="256"/>
      <c r="F65" s="86"/>
      <c r="G65" s="23"/>
      <c r="H65" s="86"/>
      <c r="I65" s="188"/>
      <c r="J65" s="270" t="str">
        <f>E67</f>
        <v>ТИЩЕНКО</v>
      </c>
      <c r="K65" s="190"/>
      <c r="L65" s="86"/>
      <c r="M65" s="87"/>
      <c r="N65" s="86"/>
      <c r="O65" s="87"/>
      <c r="P65" s="86"/>
      <c r="Q65" s="87"/>
      <c r="R65" s="23"/>
      <c r="S65" s="35"/>
    </row>
    <row r="66" spans="1:19" ht="10" customHeight="1" x14ac:dyDescent="0.15">
      <c r="A66" s="176">
        <v>16</v>
      </c>
      <c r="B66" s="177"/>
      <c r="C66" s="177"/>
      <c r="D66" s="178"/>
      <c r="E66" s="265" t="str">
        <f>E54</f>
        <v>КАРПОВА</v>
      </c>
      <c r="F66" s="82"/>
      <c r="G66" s="83"/>
      <c r="H66" s="82"/>
      <c r="I66" s="212"/>
      <c r="J66" s="259" t="s">
        <v>143</v>
      </c>
      <c r="K66" s="206"/>
      <c r="L66" s="275" t="s">
        <v>149</v>
      </c>
      <c r="M66" s="104"/>
      <c r="N66" s="86"/>
      <c r="O66" s="87"/>
      <c r="P66" s="86"/>
      <c r="Q66" s="87"/>
      <c r="R66" s="23"/>
      <c r="S66" s="35"/>
    </row>
    <row r="67" spans="1:19" ht="10" customHeight="1" x14ac:dyDescent="0.15">
      <c r="A67" s="179"/>
      <c r="B67" s="180"/>
      <c r="C67" s="180"/>
      <c r="D67" s="180"/>
      <c r="E67" s="266" t="str">
        <f>E55</f>
        <v>ТИЩЕНКО</v>
      </c>
      <c r="F67" s="181"/>
      <c r="G67" s="182"/>
      <c r="H67" s="181"/>
      <c r="I67" s="183"/>
      <c r="J67" s="198"/>
      <c r="K67" s="87"/>
      <c r="L67" s="105"/>
      <c r="M67" s="106"/>
      <c r="N67" s="86"/>
      <c r="O67" s="87"/>
      <c r="P67" s="86"/>
      <c r="Q67" s="87"/>
      <c r="R67" s="23"/>
      <c r="S67" s="35"/>
    </row>
    <row r="68" spans="1:19" ht="8" customHeight="1" x14ac:dyDescent="0.2">
      <c r="A68" s="213"/>
      <c r="B68" s="214"/>
      <c r="C68" s="214"/>
      <c r="D68" s="215"/>
      <c r="E68" s="216"/>
      <c r="F68" s="216"/>
      <c r="G68" s="131"/>
      <c r="H68" s="216"/>
      <c r="I68" s="217"/>
      <c r="J68" s="218"/>
      <c r="K68" s="219"/>
      <c r="L68" s="220"/>
      <c r="M68" s="221"/>
      <c r="N68" s="220"/>
      <c r="O68" s="221"/>
      <c r="P68" s="220"/>
      <c r="Q68" s="221"/>
      <c r="R68" s="23"/>
      <c r="S68" s="35"/>
    </row>
    <row r="69" spans="1:19" ht="10.5" customHeight="1" x14ac:dyDescent="0.15">
      <c r="A69" s="114"/>
      <c r="B69" s="115"/>
      <c r="C69" s="116"/>
      <c r="D69" s="117"/>
      <c r="E69" s="118" t="s">
        <v>75</v>
      </c>
      <c r="F69" s="119"/>
      <c r="G69" s="119"/>
      <c r="H69" s="223"/>
      <c r="I69" s="117"/>
      <c r="J69" s="123" t="s">
        <v>84</v>
      </c>
      <c r="K69" s="120"/>
      <c r="L69" s="118"/>
      <c r="M69" s="121"/>
      <c r="N69" s="122"/>
      <c r="O69" s="123"/>
      <c r="P69" s="123"/>
      <c r="Q69" s="124"/>
      <c r="R69" s="167"/>
      <c r="S69" s="228"/>
    </row>
    <row r="70" spans="1:19" ht="12.75" customHeight="1" x14ac:dyDescent="0.15">
      <c r="A70" s="125"/>
      <c r="B70" s="143"/>
      <c r="C70" s="126"/>
      <c r="D70" s="127" t="s">
        <v>76</v>
      </c>
      <c r="E70" s="89"/>
      <c r="F70" s="128"/>
      <c r="G70" s="89"/>
      <c r="H70" s="224"/>
      <c r="I70" s="130"/>
      <c r="J70" s="131"/>
      <c r="K70" s="132"/>
      <c r="L70" s="131"/>
      <c r="M70" s="133"/>
      <c r="N70" s="134"/>
      <c r="O70" s="118"/>
      <c r="P70" s="118"/>
      <c r="Q70" s="135"/>
      <c r="R70" s="167"/>
      <c r="S70" s="228"/>
    </row>
    <row r="71" spans="1:19" ht="12.75" customHeight="1" x14ac:dyDescent="0.15">
      <c r="A71" s="136"/>
      <c r="B71" s="112"/>
      <c r="C71" s="137"/>
      <c r="D71" s="138"/>
      <c r="E71" s="23"/>
      <c r="F71" s="139"/>
      <c r="G71" s="23"/>
      <c r="H71" s="129"/>
      <c r="I71" s="130"/>
      <c r="J71" s="131"/>
      <c r="K71" s="132"/>
      <c r="L71" s="131"/>
      <c r="M71" s="133"/>
      <c r="N71" s="134"/>
      <c r="O71" s="118"/>
      <c r="P71" s="118"/>
      <c r="Q71" s="135"/>
      <c r="R71" s="167"/>
      <c r="S71" s="228"/>
    </row>
    <row r="72" spans="1:19" ht="12.75" customHeight="1" x14ac:dyDescent="0.15">
      <c r="A72" s="140"/>
      <c r="B72" s="141"/>
      <c r="C72" s="142"/>
      <c r="D72" s="138" t="s">
        <v>77</v>
      </c>
      <c r="E72" s="23"/>
      <c r="F72" s="139"/>
      <c r="G72" s="23"/>
      <c r="H72" s="129"/>
      <c r="I72" s="127"/>
      <c r="J72" s="143"/>
      <c r="K72" s="144"/>
      <c r="L72" s="143"/>
      <c r="M72" s="145"/>
      <c r="N72" s="146" t="s">
        <v>78</v>
      </c>
      <c r="O72" s="147"/>
      <c r="P72" s="147"/>
      <c r="Q72" s="148"/>
      <c r="R72" s="167"/>
      <c r="S72" s="228"/>
    </row>
    <row r="73" spans="1:19" ht="12.75" customHeight="1" x14ac:dyDescent="0.15">
      <c r="A73" s="149"/>
      <c r="B73" s="150"/>
      <c r="C73" s="151"/>
      <c r="D73" s="138"/>
      <c r="E73" s="23"/>
      <c r="F73" s="139"/>
      <c r="G73" s="23"/>
      <c r="H73" s="129"/>
      <c r="I73" s="138"/>
      <c r="J73" s="112"/>
      <c r="K73" s="152"/>
      <c r="L73" s="112"/>
      <c r="M73" s="153"/>
      <c r="N73" s="136"/>
      <c r="O73" s="152"/>
      <c r="P73" s="112"/>
      <c r="Q73" s="153"/>
      <c r="R73" s="167"/>
      <c r="S73" s="228"/>
    </row>
    <row r="74" spans="1:19" ht="12.75" customHeight="1" x14ac:dyDescent="0.15">
      <c r="A74" s="154"/>
      <c r="B74" s="155"/>
      <c r="C74" s="156"/>
      <c r="D74" s="138" t="s">
        <v>79</v>
      </c>
      <c r="E74" s="23"/>
      <c r="F74" s="139"/>
      <c r="G74" s="23"/>
      <c r="H74" s="129"/>
      <c r="I74" s="138"/>
      <c r="J74" s="112"/>
      <c r="K74" s="152"/>
      <c r="L74" s="112"/>
      <c r="M74" s="153"/>
      <c r="N74" s="140"/>
      <c r="O74" s="157"/>
      <c r="P74" s="141"/>
      <c r="Q74" s="158"/>
      <c r="R74" s="167"/>
      <c r="S74" s="228"/>
    </row>
    <row r="75" spans="1:19" ht="12.75" customHeight="1" x14ac:dyDescent="0.15">
      <c r="A75" s="125"/>
      <c r="B75" s="143"/>
      <c r="C75" s="126"/>
      <c r="D75" s="138"/>
      <c r="E75" s="23"/>
      <c r="F75" s="139"/>
      <c r="G75" s="23"/>
      <c r="H75" s="129"/>
      <c r="I75" s="138"/>
      <c r="J75" s="112"/>
      <c r="K75" s="152"/>
      <c r="L75" s="112"/>
      <c r="M75" s="153"/>
      <c r="N75" s="146" t="s">
        <v>80</v>
      </c>
      <c r="O75" s="147"/>
      <c r="P75" s="147"/>
      <c r="Q75" s="148"/>
      <c r="R75" s="167"/>
      <c r="S75" s="228"/>
    </row>
    <row r="76" spans="1:19" ht="12.75" customHeight="1" x14ac:dyDescent="0.15">
      <c r="A76" s="136"/>
      <c r="B76" s="112"/>
      <c r="C76" s="169"/>
      <c r="D76" s="138" t="s">
        <v>81</v>
      </c>
      <c r="E76" s="23"/>
      <c r="F76" s="139"/>
      <c r="G76" s="23"/>
      <c r="H76" s="129"/>
      <c r="I76" s="138"/>
      <c r="J76" s="112"/>
      <c r="K76" s="152"/>
      <c r="L76" s="112"/>
      <c r="M76" s="153"/>
      <c r="N76" s="136"/>
      <c r="O76" s="152"/>
      <c r="P76" s="112"/>
      <c r="Q76" s="153"/>
      <c r="R76" s="167"/>
      <c r="S76" s="228"/>
    </row>
    <row r="77" spans="1:19" ht="12.75" customHeight="1" x14ac:dyDescent="0.15">
      <c r="A77" s="140"/>
      <c r="B77" s="141"/>
      <c r="C77" s="170"/>
      <c r="D77" s="171"/>
      <c r="E77" s="92"/>
      <c r="F77" s="172"/>
      <c r="G77" s="92"/>
      <c r="H77" s="225"/>
      <c r="I77" s="171"/>
      <c r="J77" s="141"/>
      <c r="K77" s="157"/>
      <c r="L77" s="141"/>
      <c r="M77" s="158"/>
      <c r="N77" s="140" t="str">
        <f>Q2</f>
        <v>Рефери</v>
      </c>
      <c r="O77" s="157"/>
      <c r="P77" s="141"/>
      <c r="Q77" s="173"/>
      <c r="R77" s="168"/>
      <c r="S77" s="229"/>
    </row>
  </sheetData>
  <mergeCells count="1">
    <mergeCell ref="A1:J1"/>
  </mergeCells>
  <hyperlinks>
    <hyperlink ref="L1" r:id="rId1" xr:uid="{00000000-0004-0000-0500-000000000000}"/>
  </hyperlinks>
  <pageMargins left="0.35" right="0.35" top="0.39" bottom="0.39" header="0" footer="0"/>
  <pageSetup scale="89" orientation="portrait" r:id="rId2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</vt:lpstr>
      <vt:lpstr>ГРУППЫ</vt:lpstr>
      <vt:lpstr>ОСНОВА</vt:lpstr>
      <vt:lpstr>3 5 7</vt:lpstr>
      <vt:lpstr>9-14</vt:lpstr>
      <vt:lpstr>15-22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Microsoft Office</cp:lastModifiedBy>
  <cp:lastPrinted>2021-06-13T07:32:02Z</cp:lastPrinted>
  <dcterms:modified xsi:type="dcterms:W3CDTF">2021-06-14T11:42:52Z</dcterms:modified>
</cp:coreProperties>
</file>